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INVENTORY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8" i="3" l="1"/>
  <c r="T7" i="3"/>
  <c r="T9" i="3"/>
  <c r="T6" i="3"/>
  <c r="T5" i="3"/>
  <c r="T4" i="3"/>
  <c r="T42" i="3"/>
  <c r="T43" i="3"/>
  <c r="T44" i="3"/>
  <c r="T45" i="3"/>
  <c r="T46" i="3"/>
  <c r="T47" i="3"/>
  <c r="T48" i="3"/>
  <c r="T49" i="3"/>
  <c r="T50" i="3"/>
  <c r="T51" i="3"/>
  <c r="R54" i="3"/>
  <c r="T53" i="3"/>
  <c r="D62" i="3" s="1"/>
  <c r="T36" i="3"/>
  <c r="T37" i="3"/>
  <c r="T38" i="3"/>
  <c r="T39" i="3"/>
  <c r="T4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20" i="3"/>
  <c r="T3" i="3"/>
  <c r="T10" i="3"/>
  <c r="T11" i="3"/>
  <c r="T12" i="3"/>
  <c r="T13" i="3"/>
  <c r="T14" i="3"/>
  <c r="T15" i="3"/>
  <c r="T16" i="3"/>
  <c r="T17" i="3"/>
  <c r="T18" i="3"/>
  <c r="D60" i="3" l="1"/>
  <c r="D58" i="3"/>
  <c r="D56" i="3"/>
  <c r="T54" i="3"/>
  <c r="D65" i="3" l="1"/>
</calcChain>
</file>

<file path=xl/sharedStrings.xml><?xml version="1.0" encoding="utf-8"?>
<sst xmlns="http://schemas.openxmlformats.org/spreadsheetml/2006/main" count="93" uniqueCount="90">
  <si>
    <t>UPC</t>
  </si>
  <si>
    <t>ITEM DESCRIPTION</t>
  </si>
  <si>
    <t>LENGTH</t>
  </si>
  <si>
    <t>WIDTH</t>
  </si>
  <si>
    <t>HEIGHT</t>
  </si>
  <si>
    <t>ITEM          NUMBER</t>
  </si>
  <si>
    <t>IMAGES</t>
  </si>
  <si>
    <t>1080 MICRO FLYBOX</t>
  </si>
  <si>
    <t>661 DH--406 COMP HELMET RENTAL WHITE XS</t>
  </si>
  <si>
    <t>661 DH--406 COMP HELMET RENTAL WHITE S</t>
  </si>
  <si>
    <t>661 DH--406 COMP HELMET RENTAL WHITE L</t>
  </si>
  <si>
    <t>661 DH--406 COMP HELMET RENTAL WHITE XL</t>
  </si>
  <si>
    <t>194521000639</t>
  </si>
  <si>
    <t>NUTCASE STREET OFFSHORE MIPS HELMET S</t>
  </si>
  <si>
    <t>NUTCASE STREET MOONGLOW（RECYCLED) MIPS HELMET S</t>
  </si>
  <si>
    <t>194521001216</t>
  </si>
  <si>
    <t>194521001032</t>
  </si>
  <si>
    <t>194521000158</t>
  </si>
  <si>
    <t>194521000172</t>
  </si>
  <si>
    <t>194521000851</t>
  </si>
  <si>
    <r>
      <rPr>
        <b/>
        <sz val="9"/>
        <rFont val="Arial"/>
        <family val="2"/>
      </rPr>
      <t>7254-00-050</t>
    </r>
  </si>
  <si>
    <r>
      <rPr>
        <b/>
        <sz val="9"/>
        <rFont val="Arial"/>
        <family val="2"/>
      </rPr>
      <t>7254-00-051</t>
    </r>
  </si>
  <si>
    <r>
      <rPr>
        <b/>
        <sz val="9"/>
        <rFont val="Arial"/>
        <family val="2"/>
      </rPr>
      <t>7254-00-052</t>
    </r>
  </si>
  <si>
    <r>
      <rPr>
        <b/>
        <sz val="9"/>
        <rFont val="Arial"/>
        <family val="2"/>
      </rPr>
      <t>7254-00-053</t>
    </r>
  </si>
  <si>
    <t>194521000943</t>
  </si>
  <si>
    <t>NUTCASE LITTLE NUTTY VIBE MIPS HELMET T</t>
  </si>
  <si>
    <t>NUTCASE LITTLE NUTTY VERY BERRY MIPS HELMET Y</t>
  </si>
  <si>
    <t>NUTCASE LITTLE NUTTY TIN ROBOT MIPS HELMET T</t>
  </si>
  <si>
    <t>NUTCASE LITTLE NUTTY TIE DYE MIPS HELMET Y</t>
  </si>
  <si>
    <t>NUTCASE LITTLE NUTTY TIE DYE MIPS HELMET T</t>
  </si>
  <si>
    <t>NUTCASE LITTLE NUTTY STARS ARE BORN MIPS HELMET Y</t>
  </si>
  <si>
    <t>NUTCASE LITTLE NUTTY LADY BUG MIPS HELMET T</t>
  </si>
  <si>
    <t>NUTCASE LITTLE NUTTY DEFY GRAVITY MIPS HELMET Y</t>
  </si>
  <si>
    <t>NUTCASE BABY NUTTY APPLE A DAY MIPS / DIAL HELMET XXS</t>
  </si>
  <si>
    <t>NUTCASE STREET DARTH LIGHTNIN' MIPS HELMET S</t>
  </si>
  <si>
    <t>NUTCASE STREET DARTH LIGHTNIN' MIPS HELMET L</t>
  </si>
  <si>
    <t>NUTCASE STREET SUN DAY MIPS HELMET M</t>
  </si>
  <si>
    <t>NUTCASE STREET WATERMELON MIPS HELMET M</t>
  </si>
  <si>
    <t>NUTCASE STREET MIDAS TOUCH MIPS HELMET M</t>
  </si>
  <si>
    <t>NUTCASE STREET FROM SCOTLAND WITH LOVE MIPS HELMET S</t>
  </si>
  <si>
    <t>NUTCASE STREET FROM SCOTLAND WITH LOVE MIPS HELMET L</t>
  </si>
  <si>
    <t>NUTCASE LITTLE NUTTY LIGHTNIN' MIPS HELMET Y</t>
  </si>
  <si>
    <t>NUTCASE LITTLE NUTTY LEAF IT MIPS HELMET Y</t>
  </si>
  <si>
    <t>NUTCASE LITTLE NUTTY ONYX MIPS HELMET T</t>
  </si>
  <si>
    <t>NUTCASE LITTLE NUTTY MO' PEACHES MIPS HELMET Y</t>
  </si>
  <si>
    <t>NUTCASE LITTLE NUTTY PEONY BLOOM MIPS HELMET T</t>
  </si>
  <si>
    <t>NUTCASE LITTLE NUTTY PEONY BLOOM MIPS HELMET Y</t>
  </si>
  <si>
    <t>NUTCASE LITTLE NUTTY MOODY BLUE MIPS HELMET T</t>
  </si>
  <si>
    <t>661 DH--406 COMP HELMET RENTAL WHITE XXL</t>
  </si>
  <si>
    <t>7254-00-054</t>
  </si>
  <si>
    <t>085955000152</t>
  </si>
  <si>
    <t>00085955000169</t>
  </si>
  <si>
    <t>00085955000176</t>
  </si>
  <si>
    <t>00085955000190</t>
  </si>
  <si>
    <t>00085955000206</t>
  </si>
  <si>
    <t>00085955000213</t>
  </si>
  <si>
    <t>CIRCLE SOCIETY YOUTH QUAD SKATE / ADJUSTABLE (BARBARA) SIZE 11-13.5</t>
  </si>
  <si>
    <t>085955183718</t>
  </si>
  <si>
    <t>CIRCLE SOCIETY YOUTH QUAD SKATE / ADJUSTABLE (BARBARA) SIZE 1-3.5</t>
  </si>
  <si>
    <t>085955183701</t>
  </si>
  <si>
    <t>CIRCLE SOCIETY YOUTH QUAD SKATE / ADJUSTABLE (BARBARA) SIZE 4-5.5</t>
  </si>
  <si>
    <t>085955184333</t>
  </si>
  <si>
    <t>CIRCLE SOCIETY YOUTH QUAD SKATE / ADJUSTABLE (BUBBLE GUM) SIZE 3-7</t>
  </si>
  <si>
    <t>085955154343</t>
  </si>
  <si>
    <t>CIRCLE SOCIETY YOUTH QUAD SKATE / ADJUSTABLE (COTTON CANDY) SIZE 12-3</t>
  </si>
  <si>
    <t>085955154657</t>
  </si>
  <si>
    <t>CIRCLE SOCIETY YOUTH QUAD SKATE / ADJUSTABLE (COTTON CANDY) SIZE 3-7</t>
  </si>
  <si>
    <t>085955154909</t>
  </si>
  <si>
    <t>CIRCLE SOCIETY YOUTH QUAD SKATE / ADJUSTABLE (CRUSHED PINEAPPLE) SIZE 3-7</t>
  </si>
  <si>
    <t>085955154350</t>
  </si>
  <si>
    <t>CIRCLE SOCIETY YOUTH QUAD SKATE / ADJUSTABLE (INVERTED PINK VANILLA) SIZE 3-7</t>
  </si>
  <si>
    <t>085955174709</t>
  </si>
  <si>
    <t>CIRCLE SOCIETY YOUTH QUAD SKATE / ADJUSTABLE (PINK VANILLA) SIZE 3-7</t>
  </si>
  <si>
    <t>085955154336</t>
  </si>
  <si>
    <t>CIRCLE SOCIETY YOUTH QUAD SKATE / ADJUSTABLE (SUGAR DROPS) SIZE 12-3</t>
  </si>
  <si>
    <t>085955154367</t>
  </si>
  <si>
    <t>ON-HAND QTY</t>
  </si>
  <si>
    <t>NUTCASE TOTAL</t>
  </si>
  <si>
    <t>661 TOTAL</t>
  </si>
  <si>
    <t>TEN-EIGHT TOTAL</t>
  </si>
  <si>
    <t>GRAND TOTAL</t>
  </si>
  <si>
    <t>MSRP</t>
  </si>
  <si>
    <t>TOTAL MSRP</t>
  </si>
  <si>
    <t>CIRCLE SOCIETY TOTAL</t>
  </si>
  <si>
    <t>NUTCASE GET LOST II MULTI-SPORT HELMET/ MIPS M</t>
  </si>
  <si>
    <t>NUTCASE RUFFLED FEATHERS MULTI-SPORT HELMET/MIPS M</t>
  </si>
  <si>
    <t>NUTCASE LITTLE NUTTY ALL EYES ON YOU/MIPS T</t>
  </si>
  <si>
    <t>NUTCASE BABY NUTTY HEART EYES MULTI- SPORT HELMET/MIPS XXS</t>
  </si>
  <si>
    <t>NUTCASE LITTLE NUTTY BURN RUBBER/MIPS Y</t>
  </si>
  <si>
    <t>NUTCASE LITTLE NUTTY MO' VIOLETS/MIPS 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</si>
</sst>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2"/>
      <color theme="1"/>
      <name val="Calibri"/>
      <family val="3"/>
      <charset val="134"/>
      <scheme val="minor"/>
    </font>
    <font>
      <sz val="9"/>
      <name val="Calibri"/>
      <family val="3"/>
      <charset val="134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b/>
      <sz val="15"/>
      <color theme="1"/>
      <name val="Arial"/>
      <family val="2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BDBDB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5" fillId="0" borderId="0"/>
  </cellStyleXfs>
  <cellXfs count="66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10" fontId="7" fillId="0" borderId="0" xfId="3" applyNumberFormat="1" applyFont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vertical="center"/>
    </xf>
    <xf numFmtId="10" fontId="7" fillId="3" borderId="1" xfId="3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64" fontId="7" fillId="0" borderId="5" xfId="3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1" fontId="7" fillId="6" borderId="1" xfId="0" applyNumberFormat="1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left" vertical="center"/>
    </xf>
    <xf numFmtId="0" fontId="7" fillId="6" borderId="1" xfId="0" quotePrefix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 shrinkToFit="1"/>
    </xf>
    <xf numFmtId="164" fontId="7" fillId="0" borderId="1" xfId="3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1" fontId="9" fillId="0" borderId="9" xfId="0" applyNumberFormat="1" applyFont="1" applyBorder="1" applyAlignment="1">
      <alignment horizontal="center" vertical="center" shrinkToFit="1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10" fontId="10" fillId="0" borderId="0" xfId="3" applyNumberFormat="1" applyFont="1" applyAlignment="1">
      <alignment horizontal="center" vertical="center"/>
    </xf>
    <xf numFmtId="164" fontId="10" fillId="0" borderId="0" xfId="1" applyFont="1" applyAlignment="1">
      <alignment horizontal="right" vertical="center"/>
    </xf>
    <xf numFmtId="0" fontId="10" fillId="0" borderId="10" xfId="0" applyFont="1" applyBorder="1"/>
    <xf numFmtId="0" fontId="10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10" fontId="10" fillId="0" borderId="10" xfId="3" applyNumberFormat="1" applyFont="1" applyBorder="1" applyAlignment="1">
      <alignment horizontal="center" vertical="center"/>
    </xf>
    <xf numFmtId="10" fontId="10" fillId="0" borderId="0" xfId="3" applyNumberFormat="1" applyFont="1" applyBorder="1" applyAlignment="1">
      <alignment horizontal="center" vertical="center"/>
    </xf>
    <xf numFmtId="10" fontId="7" fillId="5" borderId="1" xfId="0" applyNumberFormat="1" applyFont="1" applyFill="1" applyBorder="1" applyAlignment="1">
      <alignment horizontal="center" vertical="center" wrapText="1"/>
    </xf>
    <xf numFmtId="164" fontId="7" fillId="0" borderId="0" xfId="3" applyNumberFormat="1" applyFont="1" applyAlignment="1">
      <alignment horizontal="center" vertical="center"/>
    </xf>
    <xf numFmtId="164" fontId="7" fillId="5" borderId="1" xfId="0" applyNumberFormat="1" applyFont="1" applyFill="1" applyBorder="1" applyAlignment="1">
      <alignment horizontal="center" vertical="center" wrapText="1"/>
    </xf>
    <xf numFmtId="164" fontId="7" fillId="3" borderId="1" xfId="3" applyNumberFormat="1" applyFont="1" applyFill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 wrapText="1"/>
    </xf>
    <xf numFmtId="164" fontId="10" fillId="0" borderId="0" xfId="3" applyNumberFormat="1" applyFont="1" applyAlignment="1">
      <alignment horizontal="center" vertical="center"/>
    </xf>
    <xf numFmtId="164" fontId="10" fillId="0" borderId="10" xfId="3" applyNumberFormat="1" applyFont="1" applyBorder="1" applyAlignment="1">
      <alignment horizontal="center" vertical="center"/>
    </xf>
    <xf numFmtId="164" fontId="10" fillId="0" borderId="0" xfId="3" applyNumberFormat="1" applyFont="1" applyBorder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" fontId="9" fillId="0" borderId="11" xfId="0" applyNumberFormat="1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Normal 3" xfId="2"/>
    <cellStyle name="Percent" xfId="3" builtinId="5"/>
    <cellStyle name="常规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jp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jp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jp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jp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583557</xdr:colOff>
      <xdr:row>35</xdr:row>
      <xdr:rowOff>117669</xdr:rowOff>
    </xdr:from>
    <xdr:to>
      <xdr:col>0</xdr:col>
      <xdr:colOff>1365491</xdr:colOff>
      <xdr:row>35</xdr:row>
      <xdr:rowOff>849189</xdr:rowOff>
    </xdr:to>
    <xdr:pic>
      <xdr:nvPicPr>
        <xdr:cNvPr id="77" name="Picture 76" descr="A black and white helmet&#10;&#10;AI-generated content may be incorrect.">
          <a:extLst>
            <a:ext uri="{FF2B5EF4-FFF2-40B4-BE49-F238E27FC236}">
              <a16:creationId xmlns:a16="http://schemas.microsoft.com/office/drawing/2014/main" xmlns="" id="{F88A4244-7FD9-2907-DC5B-FB09D4B5B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3557" y="61903169"/>
          <a:ext cx="781934" cy="731520"/>
        </a:xfrm>
        <a:prstGeom prst="rect">
          <a:avLst/>
        </a:prstGeom>
      </xdr:spPr>
    </xdr:pic>
    <xdr:clientData/>
  </xdr:twoCellAnchor>
  <xdr:oneCellAnchor>
    <xdr:from>
      <xdr:col>0</xdr:col>
      <xdr:colOff>583557</xdr:colOff>
      <xdr:row>36</xdr:row>
      <xdr:rowOff>117669</xdr:rowOff>
    </xdr:from>
    <xdr:ext cx="781934" cy="731520"/>
    <xdr:pic>
      <xdr:nvPicPr>
        <xdr:cNvPr id="78" name="Picture 77" descr="A black and white helmet&#10;&#10;AI-generated content may be incorrect.">
          <a:extLst>
            <a:ext uri="{FF2B5EF4-FFF2-40B4-BE49-F238E27FC236}">
              <a16:creationId xmlns:a16="http://schemas.microsoft.com/office/drawing/2014/main" xmlns="" id="{6D89B9D9-B0B4-8645-B4C3-3DEDA109C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3557" y="62855669"/>
          <a:ext cx="781934" cy="731520"/>
        </a:xfrm>
        <a:prstGeom prst="rect">
          <a:avLst/>
        </a:prstGeom>
      </xdr:spPr>
    </xdr:pic>
    <xdr:clientData/>
  </xdr:oneCellAnchor>
  <xdr:oneCellAnchor>
    <xdr:from>
      <xdr:col>0</xdr:col>
      <xdr:colOff>583557</xdr:colOff>
      <xdr:row>37</xdr:row>
      <xdr:rowOff>117669</xdr:rowOff>
    </xdr:from>
    <xdr:ext cx="781934" cy="731520"/>
    <xdr:pic>
      <xdr:nvPicPr>
        <xdr:cNvPr id="80" name="Picture 79" descr="A black and white helmet&#10;&#10;AI-generated content may be incorrect.">
          <a:extLst>
            <a:ext uri="{FF2B5EF4-FFF2-40B4-BE49-F238E27FC236}">
              <a16:creationId xmlns:a16="http://schemas.microsoft.com/office/drawing/2014/main" xmlns="" id="{85C46058-40A5-7D45-8523-A2F14CA34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3557" y="64760669"/>
          <a:ext cx="781934" cy="731520"/>
        </a:xfrm>
        <a:prstGeom prst="rect">
          <a:avLst/>
        </a:prstGeom>
      </xdr:spPr>
    </xdr:pic>
    <xdr:clientData/>
  </xdr:oneCellAnchor>
  <xdr:oneCellAnchor>
    <xdr:from>
      <xdr:col>0</xdr:col>
      <xdr:colOff>583557</xdr:colOff>
      <xdr:row>38</xdr:row>
      <xdr:rowOff>117669</xdr:rowOff>
    </xdr:from>
    <xdr:ext cx="781934" cy="731520"/>
    <xdr:pic>
      <xdr:nvPicPr>
        <xdr:cNvPr id="81" name="Picture 80" descr="A black and white helmet&#10;&#10;AI-generated content may be incorrect.">
          <a:extLst>
            <a:ext uri="{FF2B5EF4-FFF2-40B4-BE49-F238E27FC236}">
              <a16:creationId xmlns:a16="http://schemas.microsoft.com/office/drawing/2014/main" xmlns="" id="{78AEFF20-9934-F14A-A11F-BCC70E042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3557" y="65713169"/>
          <a:ext cx="781934" cy="731520"/>
        </a:xfrm>
        <a:prstGeom prst="rect">
          <a:avLst/>
        </a:prstGeom>
      </xdr:spPr>
    </xdr:pic>
    <xdr:clientData/>
  </xdr:oneCellAnchor>
  <xdr:oneCellAnchor>
    <xdr:from>
      <xdr:col>0</xdr:col>
      <xdr:colOff>608764</xdr:colOff>
      <xdr:row>2</xdr:row>
      <xdr:rowOff>114300</xdr:rowOff>
    </xdr:from>
    <xdr:ext cx="731520" cy="731520"/>
    <xdr:pic>
      <xdr:nvPicPr>
        <xdr:cNvPr id="97" name="Picture 100761">
          <a:extLst>
            <a:ext uri="{FF2B5EF4-FFF2-40B4-BE49-F238E27FC236}">
              <a16:creationId xmlns:a16="http://schemas.microsoft.com/office/drawing/2014/main" xmlns="" id="{E16D561A-FD18-DA4A-BE70-4AAC127CB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8764" y="27673300"/>
          <a:ext cx="73152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580310</xdr:colOff>
      <xdr:row>9</xdr:row>
      <xdr:rowOff>114300</xdr:rowOff>
    </xdr:from>
    <xdr:to>
      <xdr:col>0</xdr:col>
      <xdr:colOff>1368739</xdr:colOff>
      <xdr:row>9</xdr:row>
      <xdr:rowOff>845820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xmlns="" id="{9C389675-F916-A74A-806E-D5D6FD86B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0310" y="33350200"/>
          <a:ext cx="788429" cy="731520"/>
        </a:xfrm>
        <a:prstGeom prst="rect">
          <a:avLst/>
        </a:prstGeom>
      </xdr:spPr>
    </xdr:pic>
    <xdr:clientData/>
  </xdr:twoCellAnchor>
  <xdr:oneCellAnchor>
    <xdr:from>
      <xdr:col>0</xdr:col>
      <xdr:colOff>608764</xdr:colOff>
      <xdr:row>10</xdr:row>
      <xdr:rowOff>101600</xdr:rowOff>
    </xdr:from>
    <xdr:ext cx="731520" cy="731520"/>
    <xdr:pic>
      <xdr:nvPicPr>
        <xdr:cNvPr id="107" name="Picture 106">
          <a:extLst>
            <a:ext uri="{FF2B5EF4-FFF2-40B4-BE49-F238E27FC236}">
              <a16:creationId xmlns:a16="http://schemas.microsoft.com/office/drawing/2014/main" xmlns="" id="{2601903B-EED6-224E-AC8B-9EB272F9D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8764" y="17018000"/>
          <a:ext cx="731520" cy="731520"/>
        </a:xfrm>
        <a:prstGeom prst="rect">
          <a:avLst/>
        </a:prstGeom>
      </xdr:spPr>
    </xdr:pic>
    <xdr:clientData/>
  </xdr:oneCellAnchor>
  <xdr:twoCellAnchor editAs="oneCell">
    <xdr:from>
      <xdr:col>0</xdr:col>
      <xdr:colOff>608764</xdr:colOff>
      <xdr:row>12</xdr:row>
      <xdr:rowOff>114300</xdr:rowOff>
    </xdr:from>
    <xdr:to>
      <xdr:col>0</xdr:col>
      <xdr:colOff>1340284</xdr:colOff>
      <xdr:row>12</xdr:row>
      <xdr:rowOff>845820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xmlns="" id="{5BFAE752-4915-4C4C-855F-A7CA872B8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8764" y="18910300"/>
          <a:ext cx="731520" cy="731520"/>
        </a:xfrm>
        <a:prstGeom prst="rect">
          <a:avLst/>
        </a:prstGeom>
      </xdr:spPr>
    </xdr:pic>
    <xdr:clientData/>
  </xdr:twoCellAnchor>
  <xdr:oneCellAnchor>
    <xdr:from>
      <xdr:col>0</xdr:col>
      <xdr:colOff>608764</xdr:colOff>
      <xdr:row>11</xdr:row>
      <xdr:rowOff>105831</xdr:rowOff>
    </xdr:from>
    <xdr:ext cx="731520" cy="731520"/>
    <xdr:pic>
      <xdr:nvPicPr>
        <xdr:cNvPr id="109" name="Picture 108">
          <a:extLst>
            <a:ext uri="{FF2B5EF4-FFF2-40B4-BE49-F238E27FC236}">
              <a16:creationId xmlns:a16="http://schemas.microsoft.com/office/drawing/2014/main" xmlns="" id="{195D45A4-C94A-6640-A5CC-20D97CCC2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8764" y="5365748"/>
          <a:ext cx="731520" cy="731520"/>
        </a:xfrm>
        <a:prstGeom prst="rect">
          <a:avLst/>
        </a:prstGeom>
      </xdr:spPr>
    </xdr:pic>
    <xdr:clientData/>
  </xdr:oneCellAnchor>
  <xdr:oneCellAnchor>
    <xdr:from>
      <xdr:col>0</xdr:col>
      <xdr:colOff>608764</xdr:colOff>
      <xdr:row>13</xdr:row>
      <xdr:rowOff>116415</xdr:rowOff>
    </xdr:from>
    <xdr:ext cx="731520" cy="731520"/>
    <xdr:pic>
      <xdr:nvPicPr>
        <xdr:cNvPr id="110" name="Picture 109">
          <a:extLst>
            <a:ext uri="{FF2B5EF4-FFF2-40B4-BE49-F238E27FC236}">
              <a16:creationId xmlns:a16="http://schemas.microsoft.com/office/drawing/2014/main" xmlns="" id="{A53F3953-E0A3-F24F-BFF6-A8253154F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8764" y="7260165"/>
          <a:ext cx="731520" cy="731520"/>
        </a:xfrm>
        <a:prstGeom prst="rect">
          <a:avLst/>
        </a:prstGeom>
      </xdr:spPr>
    </xdr:pic>
    <xdr:clientData/>
  </xdr:oneCellAnchor>
  <xdr:twoCellAnchor editAs="oneCell">
    <xdr:from>
      <xdr:col>0</xdr:col>
      <xdr:colOff>608764</xdr:colOff>
      <xdr:row>14</xdr:row>
      <xdr:rowOff>105830</xdr:rowOff>
    </xdr:from>
    <xdr:to>
      <xdr:col>0</xdr:col>
      <xdr:colOff>1340284</xdr:colOff>
      <xdr:row>14</xdr:row>
      <xdr:rowOff>833117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xmlns="" id="{51147FC5-D03A-0B4E-9EB0-E67B34E65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8764" y="8202080"/>
          <a:ext cx="731520" cy="727287"/>
        </a:xfrm>
        <a:prstGeom prst="rect">
          <a:avLst/>
        </a:prstGeom>
      </xdr:spPr>
    </xdr:pic>
    <xdr:clientData/>
  </xdr:twoCellAnchor>
  <xdr:twoCellAnchor editAs="oneCell">
    <xdr:from>
      <xdr:col>0</xdr:col>
      <xdr:colOff>617810</xdr:colOff>
      <xdr:row>17</xdr:row>
      <xdr:rowOff>101600</xdr:rowOff>
    </xdr:from>
    <xdr:to>
      <xdr:col>0</xdr:col>
      <xdr:colOff>1331239</xdr:colOff>
      <xdr:row>17</xdr:row>
      <xdr:rowOff>833120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xmlns="" id="{31F49B83-B3DA-6B4B-B980-8D0BD9B06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7810" y="51333400"/>
          <a:ext cx="713429" cy="731520"/>
        </a:xfrm>
        <a:prstGeom prst="rect">
          <a:avLst/>
        </a:prstGeom>
      </xdr:spPr>
    </xdr:pic>
    <xdr:clientData/>
  </xdr:twoCellAnchor>
  <xdr:twoCellAnchor editAs="oneCell">
    <xdr:from>
      <xdr:col>0</xdr:col>
      <xdr:colOff>608764</xdr:colOff>
      <xdr:row>15</xdr:row>
      <xdr:rowOff>127000</xdr:rowOff>
    </xdr:from>
    <xdr:to>
      <xdr:col>0</xdr:col>
      <xdr:colOff>1340284</xdr:colOff>
      <xdr:row>15</xdr:row>
      <xdr:rowOff>858520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xmlns="" id="{7B188C69-ABA4-8D4C-9606-2335DF585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8764" y="44729400"/>
          <a:ext cx="731520" cy="731520"/>
        </a:xfrm>
        <a:prstGeom prst="rect">
          <a:avLst/>
        </a:prstGeom>
      </xdr:spPr>
    </xdr:pic>
    <xdr:clientData/>
  </xdr:twoCellAnchor>
  <xdr:twoCellAnchor editAs="oneCell">
    <xdr:from>
      <xdr:col>0</xdr:col>
      <xdr:colOff>582085</xdr:colOff>
      <xdr:row>16</xdr:row>
      <xdr:rowOff>126997</xdr:rowOff>
    </xdr:from>
    <xdr:to>
      <xdr:col>0</xdr:col>
      <xdr:colOff>1341563</xdr:colOff>
      <xdr:row>16</xdr:row>
      <xdr:rowOff>854284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xmlns="" id="{3DF9EBEF-E46E-1A48-AB1D-8695D1858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085" y="10128247"/>
          <a:ext cx="759478" cy="727287"/>
        </a:xfrm>
        <a:prstGeom prst="rect">
          <a:avLst/>
        </a:prstGeom>
      </xdr:spPr>
    </xdr:pic>
    <xdr:clientData/>
  </xdr:twoCellAnchor>
  <xdr:oneCellAnchor>
    <xdr:from>
      <xdr:col>0</xdr:col>
      <xdr:colOff>608764</xdr:colOff>
      <xdr:row>19</xdr:row>
      <xdr:rowOff>114300</xdr:rowOff>
    </xdr:from>
    <xdr:ext cx="731520" cy="731520"/>
    <xdr:pic>
      <xdr:nvPicPr>
        <xdr:cNvPr id="10" name="Picture 100735">
          <a:extLst>
            <a:ext uri="{FF2B5EF4-FFF2-40B4-BE49-F238E27FC236}">
              <a16:creationId xmlns:a16="http://schemas.microsoft.com/office/drawing/2014/main" xmlns="" id="{EB01FF86-3990-B348-9B15-E0282186D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8764" y="66662300"/>
          <a:ext cx="73152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610458</xdr:colOff>
      <xdr:row>21</xdr:row>
      <xdr:rowOff>114300</xdr:rowOff>
    </xdr:from>
    <xdr:ext cx="728133" cy="731520"/>
    <xdr:pic>
      <xdr:nvPicPr>
        <xdr:cNvPr id="27" name="Picture 100788">
          <a:extLst>
            <a:ext uri="{FF2B5EF4-FFF2-40B4-BE49-F238E27FC236}">
              <a16:creationId xmlns:a16="http://schemas.microsoft.com/office/drawing/2014/main" xmlns="" id="{74761780-E6EC-AD46-B7F5-B89CD09A5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0458" y="36080700"/>
          <a:ext cx="728133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608764</xdr:colOff>
      <xdr:row>22</xdr:row>
      <xdr:rowOff>114300</xdr:rowOff>
    </xdr:from>
    <xdr:ext cx="731520" cy="731520"/>
    <xdr:pic>
      <xdr:nvPicPr>
        <xdr:cNvPr id="37" name="Picture 36">
          <a:extLst>
            <a:ext uri="{FF2B5EF4-FFF2-40B4-BE49-F238E27FC236}">
              <a16:creationId xmlns:a16="http://schemas.microsoft.com/office/drawing/2014/main" xmlns="" id="{7C80C724-11E7-D74C-9D5A-BA02CFD77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8764" y="72339200"/>
          <a:ext cx="731520" cy="731520"/>
        </a:xfrm>
        <a:prstGeom prst="rect">
          <a:avLst/>
        </a:prstGeom>
      </xdr:spPr>
    </xdr:pic>
    <xdr:clientData/>
  </xdr:oneCellAnchor>
  <xdr:oneCellAnchor>
    <xdr:from>
      <xdr:col>0</xdr:col>
      <xdr:colOff>608764</xdr:colOff>
      <xdr:row>23</xdr:row>
      <xdr:rowOff>52915</xdr:rowOff>
    </xdr:from>
    <xdr:ext cx="731520" cy="731520"/>
    <xdr:pic>
      <xdr:nvPicPr>
        <xdr:cNvPr id="56" name="Picture 55">
          <a:extLst>
            <a:ext uri="{FF2B5EF4-FFF2-40B4-BE49-F238E27FC236}">
              <a16:creationId xmlns:a16="http://schemas.microsoft.com/office/drawing/2014/main" xmlns="" id="{46D0EDC2-8551-6648-BE15-C0EA8D2E0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8764" y="14985998"/>
          <a:ext cx="731520" cy="731520"/>
        </a:xfrm>
        <a:prstGeom prst="rect">
          <a:avLst/>
        </a:prstGeom>
      </xdr:spPr>
    </xdr:pic>
    <xdr:clientData/>
  </xdr:oneCellAnchor>
  <xdr:oneCellAnchor>
    <xdr:from>
      <xdr:col>0</xdr:col>
      <xdr:colOff>608764</xdr:colOff>
      <xdr:row>24</xdr:row>
      <xdr:rowOff>61385</xdr:rowOff>
    </xdr:from>
    <xdr:ext cx="731520" cy="731520"/>
    <xdr:pic>
      <xdr:nvPicPr>
        <xdr:cNvPr id="70" name="Picture 69">
          <a:extLst>
            <a:ext uri="{FF2B5EF4-FFF2-40B4-BE49-F238E27FC236}">
              <a16:creationId xmlns:a16="http://schemas.microsoft.com/office/drawing/2014/main" xmlns="" id="{71853472-6711-A445-B7F4-920A355C0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8764" y="15819968"/>
          <a:ext cx="731520" cy="731520"/>
        </a:xfrm>
        <a:prstGeom prst="rect">
          <a:avLst/>
        </a:prstGeom>
      </xdr:spPr>
    </xdr:pic>
    <xdr:clientData/>
  </xdr:oneCellAnchor>
  <xdr:oneCellAnchor>
    <xdr:from>
      <xdr:col>0</xdr:col>
      <xdr:colOff>609788</xdr:colOff>
      <xdr:row>26</xdr:row>
      <xdr:rowOff>42332</xdr:rowOff>
    </xdr:from>
    <xdr:ext cx="729473" cy="731520"/>
    <xdr:pic>
      <xdr:nvPicPr>
        <xdr:cNvPr id="76" name="Picture 59">
          <a:extLst>
            <a:ext uri="{FF2B5EF4-FFF2-40B4-BE49-F238E27FC236}">
              <a16:creationId xmlns:a16="http://schemas.microsoft.com/office/drawing/2014/main" xmlns="" id="{367A9B3A-6AC2-7845-A931-9A8673B28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9788" y="16679332"/>
          <a:ext cx="729473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608764</xdr:colOff>
      <xdr:row>27</xdr:row>
      <xdr:rowOff>114300</xdr:rowOff>
    </xdr:from>
    <xdr:ext cx="731520" cy="731520"/>
    <xdr:pic>
      <xdr:nvPicPr>
        <xdr:cNvPr id="93" name="Picture 92">
          <a:extLst>
            <a:ext uri="{FF2B5EF4-FFF2-40B4-BE49-F238E27FC236}">
              <a16:creationId xmlns:a16="http://schemas.microsoft.com/office/drawing/2014/main" xmlns="" id="{CFD94313-5551-384F-99FD-F2A918A83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8764" y="89369900"/>
          <a:ext cx="731520" cy="731520"/>
        </a:xfrm>
        <a:prstGeom prst="rect">
          <a:avLst/>
        </a:prstGeom>
      </xdr:spPr>
    </xdr:pic>
    <xdr:clientData/>
  </xdr:oneCellAnchor>
  <xdr:oneCellAnchor>
    <xdr:from>
      <xdr:col>0</xdr:col>
      <xdr:colOff>608764</xdr:colOff>
      <xdr:row>28</xdr:row>
      <xdr:rowOff>31749</xdr:rowOff>
    </xdr:from>
    <xdr:ext cx="731520" cy="731520"/>
    <xdr:pic>
      <xdr:nvPicPr>
        <xdr:cNvPr id="135" name="Picture 134">
          <a:extLst>
            <a:ext uri="{FF2B5EF4-FFF2-40B4-BE49-F238E27FC236}">
              <a16:creationId xmlns:a16="http://schemas.microsoft.com/office/drawing/2014/main" xmlns="" id="{4EEC311B-CBBD-A84F-8B59-B88AA9522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8764" y="18436166"/>
          <a:ext cx="731520" cy="731520"/>
        </a:xfrm>
        <a:prstGeom prst="rect">
          <a:avLst/>
        </a:prstGeom>
      </xdr:spPr>
    </xdr:pic>
    <xdr:clientData/>
  </xdr:oneCellAnchor>
  <xdr:oneCellAnchor>
    <xdr:from>
      <xdr:col>0</xdr:col>
      <xdr:colOff>608764</xdr:colOff>
      <xdr:row>29</xdr:row>
      <xdr:rowOff>103908</xdr:rowOff>
    </xdr:from>
    <xdr:ext cx="731520" cy="731520"/>
    <xdr:pic>
      <xdr:nvPicPr>
        <xdr:cNvPr id="138" name="Picture 137">
          <a:extLst>
            <a:ext uri="{FF2B5EF4-FFF2-40B4-BE49-F238E27FC236}">
              <a16:creationId xmlns:a16="http://schemas.microsoft.com/office/drawing/2014/main" xmlns="" id="{F13DEBAE-F9BB-C94E-960F-F09160E21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8764" y="101576908"/>
          <a:ext cx="731520" cy="731520"/>
        </a:xfrm>
        <a:prstGeom prst="rect">
          <a:avLst/>
        </a:prstGeom>
      </xdr:spPr>
    </xdr:pic>
    <xdr:clientData/>
  </xdr:oneCellAnchor>
  <xdr:twoCellAnchor editAs="oneCell">
    <xdr:from>
      <xdr:col>0</xdr:col>
      <xdr:colOff>609788</xdr:colOff>
      <xdr:row>30</xdr:row>
      <xdr:rowOff>52915</xdr:rowOff>
    </xdr:from>
    <xdr:to>
      <xdr:col>0</xdr:col>
      <xdr:colOff>1339261</xdr:colOff>
      <xdr:row>30</xdr:row>
      <xdr:rowOff>780202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xmlns="" id="{A6154461-FDE0-1C4D-BF7E-4931480A0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9788" y="20140082"/>
          <a:ext cx="729473" cy="727287"/>
        </a:xfrm>
        <a:prstGeom prst="rect">
          <a:avLst/>
        </a:prstGeom>
      </xdr:spPr>
    </xdr:pic>
    <xdr:clientData/>
  </xdr:twoCellAnchor>
  <xdr:twoCellAnchor editAs="oneCell">
    <xdr:from>
      <xdr:col>0</xdr:col>
      <xdr:colOff>609788</xdr:colOff>
      <xdr:row>31</xdr:row>
      <xdr:rowOff>114300</xdr:rowOff>
    </xdr:from>
    <xdr:to>
      <xdr:col>0</xdr:col>
      <xdr:colOff>1339261</xdr:colOff>
      <xdr:row>32</xdr:row>
      <xdr:rowOff>375922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xmlns="" id="{F93A886A-1886-8545-8BA0-CF1F797FC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9788" y="104406700"/>
          <a:ext cx="729473" cy="731520"/>
        </a:xfrm>
        <a:prstGeom prst="rect">
          <a:avLst/>
        </a:prstGeom>
      </xdr:spPr>
    </xdr:pic>
    <xdr:clientData/>
  </xdr:twoCellAnchor>
  <xdr:twoCellAnchor editAs="oneCell">
    <xdr:from>
      <xdr:col>0</xdr:col>
      <xdr:colOff>609788</xdr:colOff>
      <xdr:row>33</xdr:row>
      <xdr:rowOff>116699</xdr:rowOff>
    </xdr:from>
    <xdr:to>
      <xdr:col>0</xdr:col>
      <xdr:colOff>1339261</xdr:colOff>
      <xdr:row>33</xdr:row>
      <xdr:rowOff>848219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xmlns="" id="{667F3FAC-9C6E-9349-9233-11A5DF2FC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9788" y="105348899"/>
          <a:ext cx="729473" cy="731520"/>
        </a:xfrm>
        <a:prstGeom prst="rect">
          <a:avLst/>
        </a:prstGeom>
      </xdr:spPr>
    </xdr:pic>
    <xdr:clientData/>
  </xdr:twoCellAnchor>
  <xdr:oneCellAnchor>
    <xdr:from>
      <xdr:col>0</xdr:col>
      <xdr:colOff>583557</xdr:colOff>
      <xdr:row>39</xdr:row>
      <xdr:rowOff>117669</xdr:rowOff>
    </xdr:from>
    <xdr:ext cx="781934" cy="731520"/>
    <xdr:pic>
      <xdr:nvPicPr>
        <xdr:cNvPr id="9" name="Picture 8" descr="A black and white helmet&#10;&#10;AI-generated content may be incorrect.">
          <a:extLst>
            <a:ext uri="{FF2B5EF4-FFF2-40B4-BE49-F238E27FC236}">
              <a16:creationId xmlns:a16="http://schemas.microsoft.com/office/drawing/2014/main" xmlns="" id="{D4AD295E-67A2-1341-95C3-C76248663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3557" y="109274169"/>
          <a:ext cx="781934" cy="731520"/>
        </a:xfrm>
        <a:prstGeom prst="rect">
          <a:avLst/>
        </a:prstGeom>
      </xdr:spPr>
    </xdr:pic>
    <xdr:clientData/>
  </xdr:oneCellAnchor>
  <xdr:oneCellAnchor>
    <xdr:from>
      <xdr:col>0</xdr:col>
      <xdr:colOff>123624</xdr:colOff>
      <xdr:row>52</xdr:row>
      <xdr:rowOff>266700</xdr:rowOff>
    </xdr:from>
    <xdr:ext cx="1701800" cy="476916"/>
    <xdr:pic>
      <xdr:nvPicPr>
        <xdr:cNvPr id="61" name="Picture 60">
          <a:extLst>
            <a:ext uri="{FF2B5EF4-FFF2-40B4-BE49-F238E27FC236}">
              <a16:creationId xmlns:a16="http://schemas.microsoft.com/office/drawing/2014/main" xmlns="" id="{AD55CBDA-0575-EE45-B559-4873AE220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624" y="2679700"/>
          <a:ext cx="1701800" cy="476916"/>
        </a:xfrm>
        <a:prstGeom prst="rect">
          <a:avLst/>
        </a:prstGeom>
      </xdr:spPr>
    </xdr:pic>
    <xdr:clientData/>
  </xdr:oneCellAnchor>
  <xdr:oneCellAnchor>
    <xdr:from>
      <xdr:col>0</xdr:col>
      <xdr:colOff>608764</xdr:colOff>
      <xdr:row>44</xdr:row>
      <xdr:rowOff>114300</xdr:rowOff>
    </xdr:from>
    <xdr:ext cx="731520" cy="731520"/>
    <xdr:pic>
      <xdr:nvPicPr>
        <xdr:cNvPr id="16" name="Picture 15">
          <a:extLst>
            <a:ext uri="{FF2B5EF4-FFF2-40B4-BE49-F238E27FC236}">
              <a16:creationId xmlns:a16="http://schemas.microsoft.com/office/drawing/2014/main" xmlns="" id="{E2261E9D-23B8-2045-AD22-199479D5B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8764" y="3098800"/>
          <a:ext cx="731520" cy="731520"/>
        </a:xfrm>
        <a:prstGeom prst="rect">
          <a:avLst/>
        </a:prstGeom>
      </xdr:spPr>
    </xdr:pic>
    <xdr:clientData/>
  </xdr:oneCellAnchor>
  <xdr:oneCellAnchor>
    <xdr:from>
      <xdr:col>0</xdr:col>
      <xdr:colOff>608764</xdr:colOff>
      <xdr:row>46</xdr:row>
      <xdr:rowOff>101600</xdr:rowOff>
    </xdr:from>
    <xdr:ext cx="731520" cy="731520"/>
    <xdr:pic>
      <xdr:nvPicPr>
        <xdr:cNvPr id="17" name="Picture 16">
          <a:extLst>
            <a:ext uri="{FF2B5EF4-FFF2-40B4-BE49-F238E27FC236}">
              <a16:creationId xmlns:a16="http://schemas.microsoft.com/office/drawing/2014/main" xmlns="" id="{0AB921C5-02BB-9E4C-86C1-9B72E1A62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8764" y="3467100"/>
          <a:ext cx="731520" cy="731520"/>
        </a:xfrm>
        <a:prstGeom prst="rect">
          <a:avLst/>
        </a:prstGeom>
      </xdr:spPr>
    </xdr:pic>
    <xdr:clientData/>
  </xdr:oneCellAnchor>
  <xdr:oneCellAnchor>
    <xdr:from>
      <xdr:col>0</xdr:col>
      <xdr:colOff>608764</xdr:colOff>
      <xdr:row>47</xdr:row>
      <xdr:rowOff>114300</xdr:rowOff>
    </xdr:from>
    <xdr:ext cx="731520" cy="731520"/>
    <xdr:pic>
      <xdr:nvPicPr>
        <xdr:cNvPr id="18" name="Picture 17">
          <a:extLst>
            <a:ext uri="{FF2B5EF4-FFF2-40B4-BE49-F238E27FC236}">
              <a16:creationId xmlns:a16="http://schemas.microsoft.com/office/drawing/2014/main" xmlns="" id="{827657B2-BCD2-D84E-B798-C7B51A400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8764" y="3670300"/>
          <a:ext cx="731520" cy="731520"/>
        </a:xfrm>
        <a:prstGeom prst="rect">
          <a:avLst/>
        </a:prstGeom>
      </xdr:spPr>
    </xdr:pic>
    <xdr:clientData/>
  </xdr:oneCellAnchor>
  <xdr:oneCellAnchor>
    <xdr:from>
      <xdr:col>0</xdr:col>
      <xdr:colOff>608764</xdr:colOff>
      <xdr:row>48</xdr:row>
      <xdr:rowOff>114300</xdr:rowOff>
    </xdr:from>
    <xdr:ext cx="731520" cy="731520"/>
    <xdr:pic>
      <xdr:nvPicPr>
        <xdr:cNvPr id="19" name="Picture 18">
          <a:extLst>
            <a:ext uri="{FF2B5EF4-FFF2-40B4-BE49-F238E27FC236}">
              <a16:creationId xmlns:a16="http://schemas.microsoft.com/office/drawing/2014/main" xmlns="" id="{BC2CF4C1-25A7-5A4A-ABCE-4F7CBE0DD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8764" y="3860800"/>
          <a:ext cx="731520" cy="731520"/>
        </a:xfrm>
        <a:prstGeom prst="rect">
          <a:avLst/>
        </a:prstGeom>
      </xdr:spPr>
    </xdr:pic>
    <xdr:clientData/>
  </xdr:oneCellAnchor>
  <xdr:oneCellAnchor>
    <xdr:from>
      <xdr:col>0</xdr:col>
      <xdr:colOff>608764</xdr:colOff>
      <xdr:row>41</xdr:row>
      <xdr:rowOff>88900</xdr:rowOff>
    </xdr:from>
    <xdr:ext cx="731520" cy="731520"/>
    <xdr:pic>
      <xdr:nvPicPr>
        <xdr:cNvPr id="20" name="Picture 19">
          <a:extLst>
            <a:ext uri="{FF2B5EF4-FFF2-40B4-BE49-F238E27FC236}">
              <a16:creationId xmlns:a16="http://schemas.microsoft.com/office/drawing/2014/main" xmlns="" id="{E5347698-FD8C-724A-94FB-F468A0575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8764" y="2501900"/>
          <a:ext cx="731520" cy="731520"/>
        </a:xfrm>
        <a:prstGeom prst="rect">
          <a:avLst/>
        </a:prstGeom>
      </xdr:spPr>
    </xdr:pic>
    <xdr:clientData/>
  </xdr:oneCellAnchor>
  <xdr:oneCellAnchor>
    <xdr:from>
      <xdr:col>0</xdr:col>
      <xdr:colOff>608764</xdr:colOff>
      <xdr:row>42</xdr:row>
      <xdr:rowOff>88900</xdr:rowOff>
    </xdr:from>
    <xdr:ext cx="731520" cy="731520"/>
    <xdr:pic>
      <xdr:nvPicPr>
        <xdr:cNvPr id="21" name="Picture 20">
          <a:extLst>
            <a:ext uri="{FF2B5EF4-FFF2-40B4-BE49-F238E27FC236}">
              <a16:creationId xmlns:a16="http://schemas.microsoft.com/office/drawing/2014/main" xmlns="" id="{01B75E39-CD7A-2E4B-8501-A582FB265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8764" y="2692400"/>
          <a:ext cx="731520" cy="731520"/>
        </a:xfrm>
        <a:prstGeom prst="rect">
          <a:avLst/>
        </a:prstGeom>
      </xdr:spPr>
    </xdr:pic>
    <xdr:clientData/>
  </xdr:oneCellAnchor>
  <xdr:oneCellAnchor>
    <xdr:from>
      <xdr:col>0</xdr:col>
      <xdr:colOff>608764</xdr:colOff>
      <xdr:row>43</xdr:row>
      <xdr:rowOff>88900</xdr:rowOff>
    </xdr:from>
    <xdr:ext cx="731520" cy="731520"/>
    <xdr:pic>
      <xdr:nvPicPr>
        <xdr:cNvPr id="23" name="Picture 22">
          <a:extLst>
            <a:ext uri="{FF2B5EF4-FFF2-40B4-BE49-F238E27FC236}">
              <a16:creationId xmlns:a16="http://schemas.microsoft.com/office/drawing/2014/main" xmlns="" id="{1E391565-2BB2-9E47-90D8-86CE504CB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8764" y="2882900"/>
          <a:ext cx="731520" cy="731520"/>
        </a:xfrm>
        <a:prstGeom prst="rect">
          <a:avLst/>
        </a:prstGeom>
      </xdr:spPr>
    </xdr:pic>
    <xdr:clientData/>
  </xdr:oneCellAnchor>
  <xdr:oneCellAnchor>
    <xdr:from>
      <xdr:col>0</xdr:col>
      <xdr:colOff>608764</xdr:colOff>
      <xdr:row>45</xdr:row>
      <xdr:rowOff>101600</xdr:rowOff>
    </xdr:from>
    <xdr:ext cx="731520" cy="731520"/>
    <xdr:pic>
      <xdr:nvPicPr>
        <xdr:cNvPr id="24" name="Picture 23">
          <a:extLst>
            <a:ext uri="{FF2B5EF4-FFF2-40B4-BE49-F238E27FC236}">
              <a16:creationId xmlns:a16="http://schemas.microsoft.com/office/drawing/2014/main" xmlns="" id="{9BA243EF-7F89-A94B-A0D5-EAC83CB5D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8764" y="3276600"/>
          <a:ext cx="731520" cy="731520"/>
        </a:xfrm>
        <a:prstGeom prst="rect">
          <a:avLst/>
        </a:prstGeom>
      </xdr:spPr>
    </xdr:pic>
    <xdr:clientData/>
  </xdr:oneCellAnchor>
  <xdr:twoCellAnchor editAs="oneCell">
    <xdr:from>
      <xdr:col>0</xdr:col>
      <xdr:colOff>635000</xdr:colOff>
      <xdr:row>50</xdr:row>
      <xdr:rowOff>101600</xdr:rowOff>
    </xdr:from>
    <xdr:to>
      <xdr:col>0</xdr:col>
      <xdr:colOff>1366520</xdr:colOff>
      <xdr:row>50</xdr:row>
      <xdr:rowOff>833120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5296D627-EE40-CC46-A1F2-EA8EB9F167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00" y="100711000"/>
          <a:ext cx="731520" cy="731520"/>
        </a:xfrm>
        <a:prstGeom prst="rect">
          <a:avLst/>
        </a:prstGeom>
      </xdr:spPr>
    </xdr:pic>
    <xdr:clientData/>
  </xdr:twoCellAnchor>
  <xdr:oneCellAnchor>
    <xdr:from>
      <xdr:col>0</xdr:col>
      <xdr:colOff>635000</xdr:colOff>
      <xdr:row>49</xdr:row>
      <xdr:rowOff>88900</xdr:rowOff>
    </xdr:from>
    <xdr:ext cx="731520" cy="731520"/>
    <xdr:pic>
      <xdr:nvPicPr>
        <xdr:cNvPr id="26" name="Picture 25">
          <a:extLst>
            <a:ext uri="{FF2B5EF4-FFF2-40B4-BE49-F238E27FC236}">
              <a16:creationId xmlns:a16="http://schemas.microsoft.com/office/drawing/2014/main" xmlns="" id="{C8C65DB6-DA78-2D44-87C9-6C132D5B0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00" y="99745800"/>
          <a:ext cx="731520" cy="731520"/>
        </a:xfrm>
        <a:prstGeom prst="rect">
          <a:avLst/>
        </a:prstGeom>
      </xdr:spPr>
    </xdr:pic>
    <xdr:clientData/>
  </xdr:oneCellAnchor>
  <xdr:twoCellAnchor editAs="oneCell">
    <xdr:from>
      <xdr:col>0</xdr:col>
      <xdr:colOff>612984</xdr:colOff>
      <xdr:row>3</xdr:row>
      <xdr:rowOff>83819</xdr:rowOff>
    </xdr:from>
    <xdr:to>
      <xdr:col>0</xdr:col>
      <xdr:colOff>1402080</xdr:colOff>
      <xdr:row>3</xdr:row>
      <xdr:rowOff>872915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405C65EB-987F-2911-05AC-35CEFB6CD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612984" y="3449319"/>
          <a:ext cx="789096" cy="789096"/>
        </a:xfrm>
        <a:prstGeom prst="rect">
          <a:avLst/>
        </a:prstGeom>
      </xdr:spPr>
    </xdr:pic>
    <xdr:clientData/>
  </xdr:twoCellAnchor>
  <xdr:twoCellAnchor editAs="oneCell">
    <xdr:from>
      <xdr:col>0</xdr:col>
      <xdr:colOff>554815</xdr:colOff>
      <xdr:row>4</xdr:row>
      <xdr:rowOff>44364</xdr:rowOff>
    </xdr:from>
    <xdr:to>
      <xdr:col>0</xdr:col>
      <xdr:colOff>1422821</xdr:colOff>
      <xdr:row>4</xdr:row>
      <xdr:rowOff>912370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68F0A5C2-6655-815E-AFAF-DA2DA4553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554815" y="4362364"/>
          <a:ext cx="868006" cy="868006"/>
        </a:xfrm>
        <a:prstGeom prst="rect">
          <a:avLst/>
        </a:prstGeom>
      </xdr:spPr>
    </xdr:pic>
    <xdr:clientData/>
  </xdr:twoCellAnchor>
  <xdr:twoCellAnchor editAs="oneCell">
    <xdr:from>
      <xdr:col>0</xdr:col>
      <xdr:colOff>466587</xdr:colOff>
      <xdr:row>5</xdr:row>
      <xdr:rowOff>22225</xdr:rowOff>
    </xdr:from>
    <xdr:to>
      <xdr:col>0</xdr:col>
      <xdr:colOff>1494480</xdr:colOff>
      <xdr:row>5</xdr:row>
      <xdr:rowOff>930275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D345CB47-97BA-E6E1-1791-86C2A8EB85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/>
        <a:srcRect t="4697" b="6963"/>
        <a:stretch/>
      </xdr:blipFill>
      <xdr:spPr>
        <a:xfrm>
          <a:off x="466587" y="5292725"/>
          <a:ext cx="1027893" cy="908050"/>
        </a:xfrm>
        <a:prstGeom prst="rect">
          <a:avLst/>
        </a:prstGeom>
      </xdr:spPr>
    </xdr:pic>
    <xdr:clientData/>
  </xdr:twoCellAnchor>
  <xdr:twoCellAnchor editAs="oneCell">
    <xdr:from>
      <xdr:col>0</xdr:col>
      <xdr:colOff>470304</xdr:colOff>
      <xdr:row>8</xdr:row>
      <xdr:rowOff>32807</xdr:rowOff>
    </xdr:from>
    <xdr:to>
      <xdr:col>0</xdr:col>
      <xdr:colOff>1498197</xdr:colOff>
      <xdr:row>8</xdr:row>
      <xdr:rowOff>940858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FA0FB881-EC82-E47F-A349-C52DD4E510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/>
        <a:srcRect t="5829" b="5829"/>
        <a:stretch/>
      </xdr:blipFill>
      <xdr:spPr>
        <a:xfrm>
          <a:off x="470304" y="6255807"/>
          <a:ext cx="1027893" cy="908051"/>
        </a:xfrm>
        <a:prstGeom prst="rect">
          <a:avLst/>
        </a:prstGeom>
      </xdr:spPr>
    </xdr:pic>
    <xdr:clientData/>
  </xdr:twoCellAnchor>
  <xdr:twoCellAnchor editAs="oneCell">
    <xdr:from>
      <xdr:col>0</xdr:col>
      <xdr:colOff>487797</xdr:colOff>
      <xdr:row>6</xdr:row>
      <xdr:rowOff>63500</xdr:rowOff>
    </xdr:from>
    <xdr:to>
      <xdr:col>0</xdr:col>
      <xdr:colOff>1442604</xdr:colOff>
      <xdr:row>6</xdr:row>
      <xdr:rowOff>899583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FEA4943E-DAF3-3F34-877E-696DBEF16F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/>
        <a:srcRect t="6549" b="5885"/>
        <a:stretch/>
      </xdr:blipFill>
      <xdr:spPr>
        <a:xfrm>
          <a:off x="487797" y="6286500"/>
          <a:ext cx="954807" cy="836083"/>
        </a:xfrm>
        <a:prstGeom prst="rect">
          <a:avLst/>
        </a:prstGeom>
      </xdr:spPr>
    </xdr:pic>
    <xdr:clientData/>
  </xdr:twoCellAnchor>
  <xdr:twoCellAnchor editAs="oneCell">
    <xdr:from>
      <xdr:col>0</xdr:col>
      <xdr:colOff>461223</xdr:colOff>
      <xdr:row>7</xdr:row>
      <xdr:rowOff>64177</xdr:rowOff>
    </xdr:from>
    <xdr:to>
      <xdr:col>0</xdr:col>
      <xdr:colOff>1511511</xdr:colOff>
      <xdr:row>7</xdr:row>
      <xdr:rowOff>904409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BA0FAC8E-BDC7-5EEF-4284-FF7303DBC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61223" y="7239677"/>
          <a:ext cx="1050288" cy="8402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6"/>
  <sheetViews>
    <sheetView showGridLines="0" tabSelected="1" zoomScaleNormal="100" workbookViewId="0">
      <selection activeCell="B4" sqref="B4"/>
    </sheetView>
  </sheetViews>
  <sheetFormatPr defaultColWidth="8.7109375" defaultRowHeight="15" customHeight="1"/>
  <cols>
    <col min="1" max="1" width="25.7109375" style="3" customWidth="1"/>
    <col min="2" max="2" width="75.42578125" style="3" bestFit="1" customWidth="1"/>
    <col min="3" max="3" width="13.28515625" style="4" customWidth="1"/>
    <col min="4" max="4" width="23.7109375" style="4" customWidth="1"/>
    <col min="5" max="5" width="1.7109375" style="5" customWidth="1"/>
    <col min="6" max="6" width="13.28515625" style="5" hidden="1" customWidth="1"/>
    <col min="7" max="9" width="10.7109375" style="5" hidden="1" customWidth="1"/>
    <col min="10" max="10" width="13.28515625" style="5" hidden="1" customWidth="1"/>
    <col min="11" max="11" width="1.7109375" style="5" hidden="1" customWidth="1"/>
    <col min="12" max="12" width="13.28515625" style="5" hidden="1" customWidth="1"/>
    <col min="13" max="15" width="10.7109375" style="5" hidden="1" customWidth="1"/>
    <col min="16" max="16" width="13.28515625" style="5" hidden="1" customWidth="1"/>
    <col min="17" max="17" width="1.7109375" style="5" hidden="1" customWidth="1"/>
    <col min="18" max="18" width="20.7109375" style="6" customWidth="1"/>
    <col min="19" max="19" width="20.7109375" style="49" customWidth="1"/>
    <col min="20" max="20" width="20.7109375" style="6" customWidth="1"/>
    <col min="21" max="21" width="1.7109375" style="5" customWidth="1"/>
    <col min="22" max="16384" width="8.7109375" style="3"/>
  </cols>
  <sheetData>
    <row r="1" spans="1:21" s="5" customFormat="1" ht="75" customHeight="1">
      <c r="A1" s="25" t="s">
        <v>6</v>
      </c>
      <c r="B1" s="25" t="s">
        <v>1</v>
      </c>
      <c r="C1" s="10" t="s">
        <v>5</v>
      </c>
      <c r="D1" s="10" t="s">
        <v>0</v>
      </c>
      <c r="E1" s="8"/>
      <c r="F1" s="9"/>
      <c r="G1" s="7" t="s">
        <v>2</v>
      </c>
      <c r="H1" s="10" t="s">
        <v>3</v>
      </c>
      <c r="I1" s="10" t="s">
        <v>4</v>
      </c>
      <c r="J1" s="9"/>
      <c r="K1" s="11"/>
      <c r="L1" s="9"/>
      <c r="M1" s="10" t="s">
        <v>2</v>
      </c>
      <c r="N1" s="10" t="s">
        <v>3</v>
      </c>
      <c r="O1" s="10" t="s">
        <v>4</v>
      </c>
      <c r="P1" s="9"/>
      <c r="Q1" s="11"/>
      <c r="R1" s="48" t="s">
        <v>76</v>
      </c>
      <c r="S1" s="50" t="s">
        <v>81</v>
      </c>
      <c r="T1" s="48" t="s">
        <v>82</v>
      </c>
      <c r="U1" s="11"/>
    </row>
    <row r="2" spans="1:21" s="17" customFormat="1" ht="9.9499999999999993" customHeight="1">
      <c r="A2" s="12"/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6"/>
      <c r="S2" s="51"/>
      <c r="T2" s="16"/>
      <c r="U2" s="13"/>
    </row>
    <row r="3" spans="1:21" s="17" customFormat="1" ht="75" customHeight="1">
      <c r="A3" s="27"/>
      <c r="B3" s="21" t="s">
        <v>13</v>
      </c>
      <c r="C3" s="60">
        <v>10001064</v>
      </c>
      <c r="D3" s="29" t="s">
        <v>12</v>
      </c>
      <c r="E3" s="13"/>
      <c r="F3" s="18">
        <v>1</v>
      </c>
      <c r="G3" s="18">
        <v>7.2</v>
      </c>
      <c r="H3" s="18">
        <v>9.33</v>
      </c>
      <c r="I3" s="18">
        <v>10.63</v>
      </c>
      <c r="J3" s="18">
        <v>1.82</v>
      </c>
      <c r="K3" s="13"/>
      <c r="L3" s="20">
        <v>4</v>
      </c>
      <c r="M3" s="20">
        <v>15.16</v>
      </c>
      <c r="N3" s="20">
        <v>11.22</v>
      </c>
      <c r="O3" s="20">
        <v>19.489999999999998</v>
      </c>
      <c r="P3" s="20">
        <v>9.0399999999999991</v>
      </c>
      <c r="Q3" s="13"/>
      <c r="R3" s="20">
        <v>1</v>
      </c>
      <c r="S3" s="52">
        <v>99.99</v>
      </c>
      <c r="T3" s="24">
        <f t="shared" ref="T3:T27" si="0">R3*S3</f>
        <v>99.99</v>
      </c>
      <c r="U3" s="14"/>
    </row>
    <row r="4" spans="1:21" s="17" customFormat="1" ht="75" customHeight="1">
      <c r="A4" s="27"/>
      <c r="B4" s="21" t="s">
        <v>84</v>
      </c>
      <c r="C4" s="60">
        <v>10002017</v>
      </c>
      <c r="D4" s="29">
        <v>194521038366</v>
      </c>
      <c r="E4" s="13"/>
      <c r="F4" s="18">
        <v>1</v>
      </c>
      <c r="G4" s="18">
        <v>7.2</v>
      </c>
      <c r="H4" s="18">
        <v>9.33</v>
      </c>
      <c r="I4" s="18">
        <v>10.63</v>
      </c>
      <c r="J4" s="18">
        <v>1.82</v>
      </c>
      <c r="K4" s="13"/>
      <c r="L4" s="20">
        <v>4</v>
      </c>
      <c r="M4" s="20">
        <v>15.16</v>
      </c>
      <c r="N4" s="20">
        <v>11.22</v>
      </c>
      <c r="O4" s="20">
        <v>19.489999999999998</v>
      </c>
      <c r="P4" s="20">
        <v>9.0399999999999991</v>
      </c>
      <c r="Q4" s="13"/>
      <c r="R4" s="20">
        <v>1</v>
      </c>
      <c r="S4" s="52">
        <v>99.99</v>
      </c>
      <c r="T4" s="24">
        <f t="shared" si="0"/>
        <v>99.99</v>
      </c>
      <c r="U4" s="14"/>
    </row>
    <row r="5" spans="1:21" s="17" customFormat="1" ht="75" customHeight="1">
      <c r="A5" s="27"/>
      <c r="B5" s="21" t="s">
        <v>85</v>
      </c>
      <c r="C5" s="60">
        <v>10002032</v>
      </c>
      <c r="D5" s="29">
        <v>194521038519</v>
      </c>
      <c r="E5" s="13"/>
      <c r="F5" s="18">
        <v>1</v>
      </c>
      <c r="G5" s="18">
        <v>7.2</v>
      </c>
      <c r="H5" s="18">
        <v>9.33</v>
      </c>
      <c r="I5" s="18">
        <v>10.63</v>
      </c>
      <c r="J5" s="18">
        <v>1.82</v>
      </c>
      <c r="K5" s="13"/>
      <c r="L5" s="20">
        <v>4</v>
      </c>
      <c r="M5" s="20">
        <v>15.16</v>
      </c>
      <c r="N5" s="20">
        <v>11.22</v>
      </c>
      <c r="O5" s="20">
        <v>19.489999999999998</v>
      </c>
      <c r="P5" s="20">
        <v>9.0399999999999991</v>
      </c>
      <c r="Q5" s="13"/>
      <c r="R5" s="20">
        <v>3</v>
      </c>
      <c r="S5" s="52">
        <v>99.99</v>
      </c>
      <c r="T5" s="24">
        <f t="shared" si="0"/>
        <v>299.96999999999997</v>
      </c>
      <c r="U5" s="14"/>
    </row>
    <row r="6" spans="1:21" s="17" customFormat="1" ht="75" customHeight="1">
      <c r="A6" s="27"/>
      <c r="B6" s="21" t="s">
        <v>86</v>
      </c>
      <c r="C6" s="60">
        <v>10003278</v>
      </c>
      <c r="D6" s="29">
        <v>194521069315</v>
      </c>
      <c r="E6" s="13"/>
      <c r="F6" s="18">
        <v>1</v>
      </c>
      <c r="G6" s="18">
        <v>7.2</v>
      </c>
      <c r="H6" s="18">
        <v>9.33</v>
      </c>
      <c r="I6" s="18">
        <v>10.63</v>
      </c>
      <c r="J6" s="18">
        <v>1.82</v>
      </c>
      <c r="K6" s="13"/>
      <c r="L6" s="20">
        <v>4</v>
      </c>
      <c r="M6" s="20">
        <v>15.16</v>
      </c>
      <c r="N6" s="20">
        <v>11.22</v>
      </c>
      <c r="O6" s="20">
        <v>19.489999999999998</v>
      </c>
      <c r="P6" s="20">
        <v>9.0399999999999991</v>
      </c>
      <c r="Q6" s="13"/>
      <c r="R6" s="20">
        <v>11</v>
      </c>
      <c r="S6" s="52">
        <v>69.989999999999995</v>
      </c>
      <c r="T6" s="24">
        <f t="shared" si="0"/>
        <v>769.89</v>
      </c>
      <c r="U6" s="14"/>
    </row>
    <row r="7" spans="1:21" s="17" customFormat="1" ht="75" customHeight="1">
      <c r="A7" s="27"/>
      <c r="B7" s="21" t="s">
        <v>88</v>
      </c>
      <c r="C7" s="60">
        <v>10003273</v>
      </c>
      <c r="D7" s="29">
        <v>194521069261</v>
      </c>
      <c r="E7" s="13"/>
      <c r="F7" s="18">
        <v>1</v>
      </c>
      <c r="G7" s="18">
        <v>7.2</v>
      </c>
      <c r="H7" s="18">
        <v>9.33</v>
      </c>
      <c r="I7" s="18">
        <v>10.63</v>
      </c>
      <c r="J7" s="18">
        <v>1.82</v>
      </c>
      <c r="K7" s="13"/>
      <c r="L7" s="20">
        <v>4</v>
      </c>
      <c r="M7" s="20">
        <v>15.16</v>
      </c>
      <c r="N7" s="20">
        <v>11.22</v>
      </c>
      <c r="O7" s="20">
        <v>19.489999999999998</v>
      </c>
      <c r="P7" s="20">
        <v>9.0399999999999991</v>
      </c>
      <c r="Q7" s="13"/>
      <c r="R7" s="20">
        <v>23</v>
      </c>
      <c r="S7" s="52">
        <v>69.989999999999995</v>
      </c>
      <c r="T7" s="24">
        <f t="shared" si="0"/>
        <v>1609.77</v>
      </c>
      <c r="U7" s="14"/>
    </row>
    <row r="8" spans="1:21" s="17" customFormat="1" ht="75" customHeight="1">
      <c r="A8" s="27"/>
      <c r="B8" s="21" t="s">
        <v>89</v>
      </c>
      <c r="C8" s="60">
        <v>10003267</v>
      </c>
      <c r="D8" s="29">
        <v>194521069209</v>
      </c>
      <c r="E8" s="13"/>
      <c r="F8" s="18">
        <v>1</v>
      </c>
      <c r="G8" s="18">
        <v>7.2</v>
      </c>
      <c r="H8" s="18">
        <v>9.33</v>
      </c>
      <c r="I8" s="18">
        <v>10.63</v>
      </c>
      <c r="J8" s="18">
        <v>1.82</v>
      </c>
      <c r="K8" s="13"/>
      <c r="L8" s="20">
        <v>4</v>
      </c>
      <c r="M8" s="20">
        <v>15.16</v>
      </c>
      <c r="N8" s="20">
        <v>11.22</v>
      </c>
      <c r="O8" s="20">
        <v>19.489999999999998</v>
      </c>
      <c r="P8" s="20">
        <v>9.0399999999999991</v>
      </c>
      <c r="Q8" s="13"/>
      <c r="R8" s="20">
        <v>2</v>
      </c>
      <c r="S8" s="52">
        <v>69.989999999999995</v>
      </c>
      <c r="T8" s="24">
        <f t="shared" si="0"/>
        <v>139.97999999999999</v>
      </c>
      <c r="U8" s="14"/>
    </row>
    <row r="9" spans="1:21" s="17" customFormat="1" ht="75" customHeight="1">
      <c r="A9" s="27"/>
      <c r="B9" s="21" t="s">
        <v>87</v>
      </c>
      <c r="C9" s="60">
        <v>10003282</v>
      </c>
      <c r="D9" s="29">
        <v>194521069353</v>
      </c>
      <c r="E9" s="13"/>
      <c r="F9" s="18">
        <v>1</v>
      </c>
      <c r="G9" s="18">
        <v>7.2</v>
      </c>
      <c r="H9" s="18">
        <v>9.33</v>
      </c>
      <c r="I9" s="18">
        <v>10.63</v>
      </c>
      <c r="J9" s="18">
        <v>1.82</v>
      </c>
      <c r="K9" s="13"/>
      <c r="L9" s="20">
        <v>4</v>
      </c>
      <c r="M9" s="20">
        <v>15.16</v>
      </c>
      <c r="N9" s="20">
        <v>11.22</v>
      </c>
      <c r="O9" s="20">
        <v>19.489999999999998</v>
      </c>
      <c r="P9" s="20">
        <v>9.0399999999999991</v>
      </c>
      <c r="Q9" s="13"/>
      <c r="R9" s="20">
        <v>12</v>
      </c>
      <c r="S9" s="52">
        <v>69.989999999999995</v>
      </c>
      <c r="T9" s="24">
        <f t="shared" si="0"/>
        <v>839.87999999999988</v>
      </c>
      <c r="U9" s="14"/>
    </row>
    <row r="10" spans="1:21" s="17" customFormat="1" ht="75" customHeight="1">
      <c r="A10" s="20"/>
      <c r="B10" s="21" t="s">
        <v>14</v>
      </c>
      <c r="C10" s="60">
        <v>10003251</v>
      </c>
      <c r="D10" s="29">
        <v>194521069049</v>
      </c>
      <c r="E10" s="13"/>
      <c r="F10" s="18">
        <v>1</v>
      </c>
      <c r="G10" s="18">
        <v>7.2</v>
      </c>
      <c r="H10" s="18">
        <v>9.33</v>
      </c>
      <c r="I10" s="18">
        <v>10.63</v>
      </c>
      <c r="J10" s="18">
        <v>1.82</v>
      </c>
      <c r="K10" s="13"/>
      <c r="L10" s="20">
        <v>4</v>
      </c>
      <c r="M10" s="20">
        <v>15.16</v>
      </c>
      <c r="N10" s="20">
        <v>11.22</v>
      </c>
      <c r="O10" s="20">
        <v>19.489999999999998</v>
      </c>
      <c r="P10" s="20">
        <v>9.0399999999999991</v>
      </c>
      <c r="Q10" s="13"/>
      <c r="R10" s="20">
        <v>1</v>
      </c>
      <c r="S10" s="52">
        <v>99.99</v>
      </c>
      <c r="T10" s="24">
        <f t="shared" si="0"/>
        <v>99.99</v>
      </c>
      <c r="U10" s="14"/>
    </row>
    <row r="11" spans="1:21" s="17" customFormat="1" ht="74.099999999999994" customHeight="1">
      <c r="A11" s="20"/>
      <c r="B11" s="21" t="s">
        <v>25</v>
      </c>
      <c r="C11" s="60">
        <v>10002078</v>
      </c>
      <c r="D11" s="29">
        <v>194521038984</v>
      </c>
      <c r="E11" s="13"/>
      <c r="F11" s="18">
        <v>1</v>
      </c>
      <c r="G11" s="18">
        <v>7.2</v>
      </c>
      <c r="H11" s="18">
        <v>9.33</v>
      </c>
      <c r="I11" s="18">
        <v>10.63</v>
      </c>
      <c r="J11" s="18">
        <v>1.82</v>
      </c>
      <c r="K11" s="13"/>
      <c r="L11" s="20">
        <v>6</v>
      </c>
      <c r="M11" s="20">
        <v>22.05</v>
      </c>
      <c r="N11" s="20">
        <v>11.02</v>
      </c>
      <c r="O11" s="20">
        <v>19.690000000000001</v>
      </c>
      <c r="P11" s="20">
        <v>13.45</v>
      </c>
      <c r="Q11" s="13"/>
      <c r="R11" s="20">
        <v>4</v>
      </c>
      <c r="S11" s="52">
        <v>69.989999999999995</v>
      </c>
      <c r="T11" s="24">
        <f t="shared" si="0"/>
        <v>279.95999999999998</v>
      </c>
      <c r="U11" s="14"/>
    </row>
    <row r="12" spans="1:21" s="17" customFormat="1" ht="72.95" customHeight="1">
      <c r="A12" s="20"/>
      <c r="B12" s="21" t="s">
        <v>26</v>
      </c>
      <c r="C12" s="60">
        <v>10002075</v>
      </c>
      <c r="D12" s="29">
        <v>194521038939</v>
      </c>
      <c r="E12" s="13"/>
      <c r="F12" s="18">
        <v>1</v>
      </c>
      <c r="G12" s="18">
        <v>7.2</v>
      </c>
      <c r="H12" s="18">
        <v>9.33</v>
      </c>
      <c r="I12" s="18">
        <v>10.63</v>
      </c>
      <c r="J12" s="18">
        <v>1.82</v>
      </c>
      <c r="K12" s="13"/>
      <c r="L12" s="20">
        <v>6</v>
      </c>
      <c r="M12" s="20">
        <v>22.05</v>
      </c>
      <c r="N12" s="20">
        <v>11.02</v>
      </c>
      <c r="O12" s="20">
        <v>19.690000000000001</v>
      </c>
      <c r="P12" s="20">
        <v>12.68</v>
      </c>
      <c r="Q12" s="13"/>
      <c r="R12" s="20">
        <v>1</v>
      </c>
      <c r="S12" s="52">
        <v>69.989999999999995</v>
      </c>
      <c r="T12" s="24">
        <f t="shared" si="0"/>
        <v>69.989999999999995</v>
      </c>
      <c r="U12" s="14"/>
    </row>
    <row r="13" spans="1:21" s="17" customFormat="1" ht="75" customHeight="1">
      <c r="A13" s="20"/>
      <c r="B13" s="21" t="s">
        <v>27</v>
      </c>
      <c r="C13" s="60">
        <v>10003270</v>
      </c>
      <c r="D13" s="29">
        <v>194521069247</v>
      </c>
      <c r="E13" s="13"/>
      <c r="F13" s="18">
        <v>1</v>
      </c>
      <c r="G13" s="18">
        <v>7.2</v>
      </c>
      <c r="H13" s="18">
        <v>9.33</v>
      </c>
      <c r="I13" s="18">
        <v>10.63</v>
      </c>
      <c r="J13" s="18">
        <v>1.82</v>
      </c>
      <c r="K13" s="13"/>
      <c r="L13" s="20">
        <v>6</v>
      </c>
      <c r="M13" s="20">
        <v>22.05</v>
      </c>
      <c r="N13" s="20">
        <v>11.02</v>
      </c>
      <c r="O13" s="20">
        <v>19.690000000000001</v>
      </c>
      <c r="P13" s="20">
        <v>13.45</v>
      </c>
      <c r="Q13" s="13"/>
      <c r="R13" s="20">
        <v>2</v>
      </c>
      <c r="S13" s="52">
        <v>69.989999999999995</v>
      </c>
      <c r="T13" s="24">
        <f t="shared" si="0"/>
        <v>139.97999999999999</v>
      </c>
      <c r="U13" s="14"/>
    </row>
    <row r="14" spans="1:21" s="17" customFormat="1" ht="75" customHeight="1">
      <c r="A14" s="20"/>
      <c r="B14" s="21" t="s">
        <v>28</v>
      </c>
      <c r="C14" s="60">
        <v>10002067</v>
      </c>
      <c r="D14" s="29">
        <v>194521038854</v>
      </c>
      <c r="E14" s="13"/>
      <c r="F14" s="18">
        <v>1</v>
      </c>
      <c r="G14" s="18">
        <v>7.2</v>
      </c>
      <c r="H14" s="18">
        <v>9.33</v>
      </c>
      <c r="I14" s="18">
        <v>10.63</v>
      </c>
      <c r="J14" s="18">
        <v>1.82</v>
      </c>
      <c r="K14" s="13"/>
      <c r="L14" s="20">
        <v>6</v>
      </c>
      <c r="M14" s="20">
        <v>22.05</v>
      </c>
      <c r="N14" s="20">
        <v>11.02</v>
      </c>
      <c r="O14" s="20">
        <v>19.690000000000001</v>
      </c>
      <c r="P14" s="20">
        <v>12.68</v>
      </c>
      <c r="Q14" s="13"/>
      <c r="R14" s="20">
        <v>1</v>
      </c>
      <c r="S14" s="52">
        <v>69.989999999999995</v>
      </c>
      <c r="T14" s="24">
        <f t="shared" si="0"/>
        <v>69.989999999999995</v>
      </c>
      <c r="U14" s="14"/>
    </row>
    <row r="15" spans="1:21" s="17" customFormat="1" ht="75" customHeight="1">
      <c r="A15" s="20"/>
      <c r="B15" s="21" t="s">
        <v>30</v>
      </c>
      <c r="C15" s="60">
        <v>10001123</v>
      </c>
      <c r="D15" s="29" t="s">
        <v>15</v>
      </c>
      <c r="E15" s="13"/>
      <c r="F15" s="18">
        <v>1</v>
      </c>
      <c r="G15" s="18">
        <v>7.2</v>
      </c>
      <c r="H15" s="18">
        <v>9.33</v>
      </c>
      <c r="I15" s="18">
        <v>10.63</v>
      </c>
      <c r="J15" s="18">
        <v>1.82</v>
      </c>
      <c r="K15" s="13"/>
      <c r="L15" s="20">
        <v>6</v>
      </c>
      <c r="M15" s="20">
        <v>22.05</v>
      </c>
      <c r="N15" s="20">
        <v>11.02</v>
      </c>
      <c r="O15" s="20">
        <v>19.690000000000001</v>
      </c>
      <c r="P15" s="20">
        <v>12.68</v>
      </c>
      <c r="Q15" s="13"/>
      <c r="R15" s="20">
        <v>1</v>
      </c>
      <c r="S15" s="52">
        <v>69.989999999999995</v>
      </c>
      <c r="T15" s="24">
        <f t="shared" si="0"/>
        <v>69.989999999999995</v>
      </c>
      <c r="U15" s="14"/>
    </row>
    <row r="16" spans="1:21" s="17" customFormat="1" ht="75" customHeight="1">
      <c r="A16" s="1"/>
      <c r="B16" s="21" t="s">
        <v>31</v>
      </c>
      <c r="C16" s="60">
        <v>10003268</v>
      </c>
      <c r="D16" s="29">
        <v>194521069216</v>
      </c>
      <c r="E16" s="13"/>
      <c r="F16" s="18">
        <v>1</v>
      </c>
      <c r="G16" s="18">
        <v>7.2</v>
      </c>
      <c r="H16" s="18">
        <v>9.33</v>
      </c>
      <c r="I16" s="18">
        <v>10.63</v>
      </c>
      <c r="J16" s="18">
        <v>1.82</v>
      </c>
      <c r="K16" s="13"/>
      <c r="L16" s="20">
        <v>6</v>
      </c>
      <c r="M16" s="20">
        <v>22.05</v>
      </c>
      <c r="N16" s="20">
        <v>11.02</v>
      </c>
      <c r="O16" s="20">
        <v>19.690000000000001</v>
      </c>
      <c r="P16" s="20">
        <v>12.68</v>
      </c>
      <c r="Q16" s="13"/>
      <c r="R16" s="20">
        <v>6</v>
      </c>
      <c r="S16" s="52">
        <v>69.989999999999995</v>
      </c>
      <c r="T16" s="24">
        <f t="shared" si="0"/>
        <v>419.93999999999994</v>
      </c>
      <c r="U16" s="14"/>
    </row>
    <row r="17" spans="1:21" s="17" customFormat="1" ht="75" customHeight="1">
      <c r="A17" s="20"/>
      <c r="B17" s="21" t="s">
        <v>32</v>
      </c>
      <c r="C17" s="60">
        <v>10001105</v>
      </c>
      <c r="D17" s="29" t="s">
        <v>16</v>
      </c>
      <c r="E17" s="13"/>
      <c r="F17" s="18">
        <v>1</v>
      </c>
      <c r="G17" s="18">
        <v>7.2</v>
      </c>
      <c r="H17" s="18">
        <v>9.33</v>
      </c>
      <c r="I17" s="18">
        <v>10.63</v>
      </c>
      <c r="J17" s="18">
        <v>1.82</v>
      </c>
      <c r="K17" s="13"/>
      <c r="L17" s="20">
        <v>6</v>
      </c>
      <c r="M17" s="20">
        <v>22.05</v>
      </c>
      <c r="N17" s="20">
        <v>11.02</v>
      </c>
      <c r="O17" s="20">
        <v>19.690000000000001</v>
      </c>
      <c r="P17" s="20">
        <v>12.68</v>
      </c>
      <c r="Q17" s="13"/>
      <c r="R17" s="20">
        <v>1</v>
      </c>
      <c r="S17" s="52">
        <v>69.989999999999995</v>
      </c>
      <c r="T17" s="24">
        <f t="shared" si="0"/>
        <v>69.989999999999995</v>
      </c>
      <c r="U17" s="14"/>
    </row>
    <row r="18" spans="1:21" s="17" customFormat="1" ht="75" customHeight="1">
      <c r="A18" s="1"/>
      <c r="B18" s="21" t="s">
        <v>33</v>
      </c>
      <c r="C18" s="60">
        <v>10003285</v>
      </c>
      <c r="D18" s="29">
        <v>194521069384</v>
      </c>
      <c r="E18" s="13"/>
      <c r="F18" s="18">
        <v>1</v>
      </c>
      <c r="G18" s="18">
        <v>7.2</v>
      </c>
      <c r="H18" s="18">
        <v>9.33</v>
      </c>
      <c r="I18" s="18">
        <v>10.63</v>
      </c>
      <c r="J18" s="18">
        <v>1.87</v>
      </c>
      <c r="K18" s="13"/>
      <c r="L18" s="20">
        <v>6</v>
      </c>
      <c r="M18" s="20">
        <v>22.05</v>
      </c>
      <c r="N18" s="20">
        <v>11.02</v>
      </c>
      <c r="O18" s="20">
        <v>19.690000000000001</v>
      </c>
      <c r="P18" s="20">
        <v>12.68</v>
      </c>
      <c r="Q18" s="13"/>
      <c r="R18" s="20">
        <v>3</v>
      </c>
      <c r="S18" s="52">
        <v>69.989999999999995</v>
      </c>
      <c r="T18" s="24">
        <f t="shared" si="0"/>
        <v>209.96999999999997</v>
      </c>
      <c r="U18" s="14"/>
    </row>
    <row r="19" spans="1:21" s="17" customFormat="1" ht="9.9499999999999993" customHeight="1">
      <c r="A19" s="12"/>
      <c r="B19" s="12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5"/>
      <c r="S19" s="15"/>
      <c r="T19" s="15"/>
      <c r="U19" s="16"/>
    </row>
    <row r="20" spans="1:21" s="17" customFormat="1" ht="38.1" customHeight="1">
      <c r="A20" s="64"/>
      <c r="B20" s="21" t="s">
        <v>34</v>
      </c>
      <c r="C20" s="61">
        <v>10001016</v>
      </c>
      <c r="D20" s="28" t="s">
        <v>17</v>
      </c>
      <c r="E20" s="13"/>
      <c r="F20" s="18">
        <v>1</v>
      </c>
      <c r="G20" s="18">
        <v>7.2</v>
      </c>
      <c r="H20" s="18">
        <v>9.33</v>
      </c>
      <c r="I20" s="18">
        <v>10.63</v>
      </c>
      <c r="J20" s="18">
        <v>1.82</v>
      </c>
      <c r="K20" s="13"/>
      <c r="L20" s="20">
        <v>4</v>
      </c>
      <c r="M20" s="20">
        <v>15.16</v>
      </c>
      <c r="N20" s="20">
        <v>11.22</v>
      </c>
      <c r="O20" s="20">
        <v>19.489999999999998</v>
      </c>
      <c r="P20" s="20">
        <v>9.0399999999999991</v>
      </c>
      <c r="Q20" s="13"/>
      <c r="R20" s="20">
        <v>1</v>
      </c>
      <c r="S20" s="52">
        <v>99.99</v>
      </c>
      <c r="T20" s="24">
        <f t="shared" si="0"/>
        <v>99.99</v>
      </c>
      <c r="U20" s="14"/>
    </row>
    <row r="21" spans="1:21" s="17" customFormat="1" ht="39.950000000000003" customHeight="1">
      <c r="A21" s="65"/>
      <c r="B21" s="21" t="s">
        <v>35</v>
      </c>
      <c r="C21" s="61">
        <v>10001018</v>
      </c>
      <c r="D21" s="28" t="s">
        <v>18</v>
      </c>
      <c r="E21" s="13"/>
      <c r="F21" s="18">
        <v>1</v>
      </c>
      <c r="G21" s="18">
        <v>7.52</v>
      </c>
      <c r="H21" s="18">
        <v>10.75</v>
      </c>
      <c r="I21" s="18">
        <v>10.98</v>
      </c>
      <c r="J21" s="18">
        <v>2.09</v>
      </c>
      <c r="K21" s="13"/>
      <c r="L21" s="20">
        <v>4</v>
      </c>
      <c r="M21" s="20">
        <v>15.94</v>
      </c>
      <c r="N21" s="20">
        <v>11.42</v>
      </c>
      <c r="O21" s="20">
        <v>22.44</v>
      </c>
      <c r="P21" s="20">
        <v>10.76</v>
      </c>
      <c r="Q21" s="13"/>
      <c r="R21" s="20">
        <v>1</v>
      </c>
      <c r="S21" s="52">
        <v>99.99</v>
      </c>
      <c r="T21" s="24">
        <f t="shared" si="0"/>
        <v>99.99</v>
      </c>
      <c r="U21" s="14"/>
    </row>
    <row r="22" spans="1:21" s="17" customFormat="1" ht="75" customHeight="1">
      <c r="A22" s="19"/>
      <c r="B22" s="21" t="s">
        <v>36</v>
      </c>
      <c r="C22" s="61">
        <v>10001086</v>
      </c>
      <c r="D22" s="28" t="s">
        <v>19</v>
      </c>
      <c r="E22" s="13"/>
      <c r="F22" s="18">
        <v>1</v>
      </c>
      <c r="G22" s="18">
        <v>7.52</v>
      </c>
      <c r="H22" s="18">
        <v>10.75</v>
      </c>
      <c r="I22" s="18">
        <v>10.98</v>
      </c>
      <c r="J22" s="18">
        <v>1.86</v>
      </c>
      <c r="K22" s="13"/>
      <c r="L22" s="20">
        <v>4</v>
      </c>
      <c r="M22" s="20">
        <v>15.94</v>
      </c>
      <c r="N22" s="20">
        <v>11.42</v>
      </c>
      <c r="O22" s="20">
        <v>22.44</v>
      </c>
      <c r="P22" s="20">
        <v>9.8800000000000008</v>
      </c>
      <c r="Q22" s="13"/>
      <c r="R22" s="20">
        <v>2</v>
      </c>
      <c r="S22" s="52">
        <v>99.99</v>
      </c>
      <c r="T22" s="24">
        <f t="shared" si="0"/>
        <v>199.98</v>
      </c>
      <c r="U22" s="14"/>
    </row>
    <row r="23" spans="1:21" s="17" customFormat="1" ht="75" customHeight="1">
      <c r="A23" s="20"/>
      <c r="B23" s="21" t="s">
        <v>37</v>
      </c>
      <c r="C23" s="61">
        <v>10002023</v>
      </c>
      <c r="D23" s="29">
        <v>194521038427</v>
      </c>
      <c r="E23" s="13"/>
      <c r="F23" s="18">
        <v>1</v>
      </c>
      <c r="G23" s="18">
        <v>7.2</v>
      </c>
      <c r="H23" s="18">
        <v>9.33</v>
      </c>
      <c r="I23" s="18">
        <v>10.63</v>
      </c>
      <c r="J23" s="18">
        <v>1.82</v>
      </c>
      <c r="K23" s="13"/>
      <c r="L23" s="20">
        <v>4</v>
      </c>
      <c r="M23" s="20">
        <v>15.16</v>
      </c>
      <c r="N23" s="20">
        <v>11.22</v>
      </c>
      <c r="O23" s="20">
        <v>19.489999999999998</v>
      </c>
      <c r="P23" s="20">
        <v>9.0399999999999991</v>
      </c>
      <c r="Q23" s="13"/>
      <c r="R23" s="20">
        <v>3</v>
      </c>
      <c r="S23" s="52">
        <v>99.99</v>
      </c>
      <c r="T23" s="24">
        <f t="shared" si="0"/>
        <v>299.96999999999997</v>
      </c>
      <c r="U23" s="14"/>
    </row>
    <row r="24" spans="1:21" s="17" customFormat="1" ht="65.099999999999994" customHeight="1">
      <c r="A24" s="59"/>
      <c r="B24" s="21" t="s">
        <v>38</v>
      </c>
      <c r="C24" s="61">
        <v>10003228</v>
      </c>
      <c r="D24" s="29">
        <v>194521068813</v>
      </c>
      <c r="E24" s="13"/>
      <c r="F24" s="18">
        <v>1</v>
      </c>
      <c r="G24" s="18">
        <v>7.52</v>
      </c>
      <c r="H24" s="18">
        <v>10.75</v>
      </c>
      <c r="I24" s="18">
        <v>10.98</v>
      </c>
      <c r="J24" s="18">
        <v>1.86</v>
      </c>
      <c r="K24" s="13"/>
      <c r="L24" s="20">
        <v>4</v>
      </c>
      <c r="M24" s="20">
        <v>15.94</v>
      </c>
      <c r="N24" s="20">
        <v>11.42</v>
      </c>
      <c r="O24" s="20">
        <v>22.44</v>
      </c>
      <c r="P24" s="20">
        <v>9.8800000000000008</v>
      </c>
      <c r="Q24" s="13"/>
      <c r="R24" s="20">
        <v>1</v>
      </c>
      <c r="S24" s="52">
        <v>99.99</v>
      </c>
      <c r="T24" s="24">
        <f t="shared" si="0"/>
        <v>99.99</v>
      </c>
      <c r="U24" s="14"/>
    </row>
    <row r="25" spans="1:21" s="17" customFormat="1" ht="34.15" customHeight="1">
      <c r="A25" s="64"/>
      <c r="B25" s="21" t="s">
        <v>39</v>
      </c>
      <c r="C25" s="62">
        <v>10003242</v>
      </c>
      <c r="D25" s="29">
        <v>194521068950</v>
      </c>
      <c r="E25" s="13"/>
      <c r="F25" s="18">
        <v>1</v>
      </c>
      <c r="G25" s="18">
        <v>7.2</v>
      </c>
      <c r="H25" s="18">
        <v>9.33</v>
      </c>
      <c r="I25" s="18">
        <v>10.63</v>
      </c>
      <c r="J25" s="18">
        <v>1.82</v>
      </c>
      <c r="K25" s="13"/>
      <c r="L25" s="20">
        <v>4</v>
      </c>
      <c r="M25" s="20">
        <v>15.16</v>
      </c>
      <c r="N25" s="20">
        <v>11.22</v>
      </c>
      <c r="O25" s="20">
        <v>19.489999999999998</v>
      </c>
      <c r="P25" s="20">
        <v>9.0399999999999991</v>
      </c>
      <c r="Q25" s="13"/>
      <c r="R25" s="20">
        <v>1</v>
      </c>
      <c r="S25" s="52">
        <v>99.99</v>
      </c>
      <c r="T25" s="24">
        <f t="shared" si="0"/>
        <v>99.99</v>
      </c>
      <c r="U25" s="14"/>
    </row>
    <row r="26" spans="1:21" s="17" customFormat="1" ht="35.1" customHeight="1">
      <c r="A26" s="65"/>
      <c r="B26" s="21" t="s">
        <v>40</v>
      </c>
      <c r="C26" s="62">
        <v>10003244</v>
      </c>
      <c r="D26" s="29">
        <v>194521068974</v>
      </c>
      <c r="E26" s="13"/>
      <c r="F26" s="18">
        <v>1</v>
      </c>
      <c r="G26" s="18">
        <v>7.52</v>
      </c>
      <c r="H26" s="18">
        <v>10.75</v>
      </c>
      <c r="I26" s="18">
        <v>10.98</v>
      </c>
      <c r="J26" s="18">
        <v>2.09</v>
      </c>
      <c r="K26" s="13"/>
      <c r="L26" s="20">
        <v>4</v>
      </c>
      <c r="M26" s="20">
        <v>15.94</v>
      </c>
      <c r="N26" s="20">
        <v>11.42</v>
      </c>
      <c r="O26" s="20">
        <v>22.44</v>
      </c>
      <c r="P26" s="20">
        <v>10.76</v>
      </c>
      <c r="Q26" s="13"/>
      <c r="R26" s="20">
        <v>2</v>
      </c>
      <c r="S26" s="52">
        <v>99.99</v>
      </c>
      <c r="T26" s="24">
        <f t="shared" si="0"/>
        <v>199.98</v>
      </c>
      <c r="U26" s="14"/>
    </row>
    <row r="27" spans="1:21" s="17" customFormat="1" ht="63.95" customHeight="1">
      <c r="A27" s="18"/>
      <c r="B27" s="30" t="s">
        <v>41</v>
      </c>
      <c r="C27" s="62">
        <v>10001095</v>
      </c>
      <c r="D27" s="29" t="s">
        <v>24</v>
      </c>
      <c r="E27" s="13"/>
      <c r="F27" s="18">
        <v>1</v>
      </c>
      <c r="G27" s="18">
        <v>7.2</v>
      </c>
      <c r="H27" s="18">
        <v>9.33</v>
      </c>
      <c r="I27" s="18">
        <v>10.63</v>
      </c>
      <c r="J27" s="18">
        <v>1.82</v>
      </c>
      <c r="K27" s="13"/>
      <c r="L27" s="20">
        <v>6</v>
      </c>
      <c r="M27" s="20">
        <v>22.05</v>
      </c>
      <c r="N27" s="20">
        <v>11.02</v>
      </c>
      <c r="O27" s="20">
        <v>19.690000000000001</v>
      </c>
      <c r="P27" s="20">
        <v>13.45</v>
      </c>
      <c r="Q27" s="13"/>
      <c r="R27" s="20">
        <v>3</v>
      </c>
      <c r="S27" s="52">
        <v>69.989999999999995</v>
      </c>
      <c r="T27" s="24">
        <f t="shared" si="0"/>
        <v>209.96999999999997</v>
      </c>
      <c r="U27" s="14"/>
    </row>
    <row r="28" spans="1:21" s="17" customFormat="1" ht="75" customHeight="1">
      <c r="A28" s="27"/>
      <c r="B28" s="30" t="s">
        <v>29</v>
      </c>
      <c r="C28" s="62">
        <v>10002066</v>
      </c>
      <c r="D28" s="29">
        <v>194521038861</v>
      </c>
      <c r="E28" s="13"/>
      <c r="F28" s="18">
        <v>1</v>
      </c>
      <c r="G28" s="18">
        <v>7.2</v>
      </c>
      <c r="H28" s="18">
        <v>9.33</v>
      </c>
      <c r="I28" s="18">
        <v>10.63</v>
      </c>
      <c r="J28" s="18">
        <v>1.82</v>
      </c>
      <c r="K28" s="13"/>
      <c r="L28" s="20">
        <v>6</v>
      </c>
      <c r="M28" s="20">
        <v>22.05</v>
      </c>
      <c r="N28" s="20">
        <v>11.02</v>
      </c>
      <c r="O28" s="20">
        <v>19.690000000000001</v>
      </c>
      <c r="P28" s="20">
        <v>12.68</v>
      </c>
      <c r="Q28" s="13"/>
      <c r="R28" s="20">
        <v>1</v>
      </c>
      <c r="S28" s="52">
        <v>69.989999999999995</v>
      </c>
      <c r="T28" s="24">
        <f t="shared" ref="T28:T34" si="1">R28*S28</f>
        <v>69.989999999999995</v>
      </c>
      <c r="U28" s="14"/>
    </row>
    <row r="29" spans="1:21" s="17" customFormat="1" ht="62.1" customHeight="1">
      <c r="A29" s="20"/>
      <c r="B29" s="30" t="s">
        <v>42</v>
      </c>
      <c r="C29" s="62">
        <v>10002073</v>
      </c>
      <c r="D29" s="29">
        <v>194521038922</v>
      </c>
      <c r="E29" s="13"/>
      <c r="F29" s="18">
        <v>1</v>
      </c>
      <c r="G29" s="18">
        <v>7.2</v>
      </c>
      <c r="H29" s="18">
        <v>9.33</v>
      </c>
      <c r="I29" s="18">
        <v>10.63</v>
      </c>
      <c r="J29" s="18">
        <v>1.82</v>
      </c>
      <c r="K29" s="13"/>
      <c r="L29" s="20">
        <v>6</v>
      </c>
      <c r="M29" s="20">
        <v>22.05</v>
      </c>
      <c r="N29" s="20">
        <v>11.02</v>
      </c>
      <c r="O29" s="20">
        <v>19.690000000000001</v>
      </c>
      <c r="P29" s="20">
        <v>13.45</v>
      </c>
      <c r="Q29" s="13"/>
      <c r="R29" s="20">
        <v>1</v>
      </c>
      <c r="S29" s="52">
        <v>69.989999999999995</v>
      </c>
      <c r="T29" s="24">
        <f t="shared" si="1"/>
        <v>69.989999999999995</v>
      </c>
      <c r="U29" s="14"/>
    </row>
    <row r="30" spans="1:21" s="17" customFormat="1" ht="71.099999999999994" customHeight="1">
      <c r="A30" s="27"/>
      <c r="B30" s="30" t="s">
        <v>43</v>
      </c>
      <c r="C30" s="62">
        <v>10003262</v>
      </c>
      <c r="D30" s="29">
        <v>194521069155</v>
      </c>
      <c r="E30" s="13"/>
      <c r="F30" s="18">
        <v>1</v>
      </c>
      <c r="G30" s="18">
        <v>7.2</v>
      </c>
      <c r="H30" s="18">
        <v>9.33</v>
      </c>
      <c r="I30" s="18">
        <v>10.63</v>
      </c>
      <c r="J30" s="18">
        <v>1.82</v>
      </c>
      <c r="K30" s="13"/>
      <c r="L30" s="20">
        <v>6</v>
      </c>
      <c r="M30" s="20">
        <v>22.05</v>
      </c>
      <c r="N30" s="20">
        <v>11.02</v>
      </c>
      <c r="O30" s="20">
        <v>19.690000000000001</v>
      </c>
      <c r="P30" s="20">
        <v>12.68</v>
      </c>
      <c r="Q30" s="13"/>
      <c r="R30" s="20">
        <v>2</v>
      </c>
      <c r="S30" s="52">
        <v>69.989999999999995</v>
      </c>
      <c r="T30" s="24">
        <f t="shared" si="1"/>
        <v>139.97999999999999</v>
      </c>
      <c r="U30" s="14"/>
    </row>
    <row r="31" spans="1:21" s="17" customFormat="1" ht="65.099999999999994" customHeight="1">
      <c r="A31" s="20"/>
      <c r="B31" s="30" t="s">
        <v>44</v>
      </c>
      <c r="C31" s="62">
        <v>10003265</v>
      </c>
      <c r="D31" s="29">
        <v>194521069186</v>
      </c>
      <c r="E31" s="13"/>
      <c r="F31" s="18">
        <v>1</v>
      </c>
      <c r="G31" s="18">
        <v>7.2</v>
      </c>
      <c r="H31" s="18">
        <v>9.33</v>
      </c>
      <c r="I31" s="18">
        <v>10.63</v>
      </c>
      <c r="J31" s="18">
        <v>1.82</v>
      </c>
      <c r="K31" s="13"/>
      <c r="L31" s="20">
        <v>6</v>
      </c>
      <c r="M31" s="20">
        <v>22.05</v>
      </c>
      <c r="N31" s="20">
        <v>11.02</v>
      </c>
      <c r="O31" s="20">
        <v>19.690000000000001</v>
      </c>
      <c r="P31" s="20">
        <v>13.45</v>
      </c>
      <c r="Q31" s="13"/>
      <c r="R31" s="20">
        <v>2</v>
      </c>
      <c r="S31" s="52">
        <v>69.989999999999995</v>
      </c>
      <c r="T31" s="24">
        <f t="shared" si="1"/>
        <v>139.97999999999999</v>
      </c>
      <c r="U31" s="14"/>
    </row>
    <row r="32" spans="1:21" s="17" customFormat="1" ht="37.5" customHeight="1">
      <c r="A32" s="64"/>
      <c r="B32" s="30" t="s">
        <v>45</v>
      </c>
      <c r="C32" s="62">
        <v>10003274</v>
      </c>
      <c r="D32" s="29">
        <v>194521069278</v>
      </c>
      <c r="E32" s="13"/>
      <c r="F32" s="18">
        <v>1</v>
      </c>
      <c r="G32" s="18">
        <v>7.2</v>
      </c>
      <c r="H32" s="18">
        <v>9.33</v>
      </c>
      <c r="I32" s="18">
        <v>10.63</v>
      </c>
      <c r="J32" s="18">
        <v>1.82</v>
      </c>
      <c r="K32" s="13"/>
      <c r="L32" s="20">
        <v>6</v>
      </c>
      <c r="M32" s="20">
        <v>22.05</v>
      </c>
      <c r="N32" s="20">
        <v>11.02</v>
      </c>
      <c r="O32" s="20">
        <v>19.690000000000001</v>
      </c>
      <c r="P32" s="20">
        <v>12.68</v>
      </c>
      <c r="Q32" s="13"/>
      <c r="R32" s="20">
        <v>1</v>
      </c>
      <c r="S32" s="52">
        <v>69.989999999999995</v>
      </c>
      <c r="T32" s="24">
        <f t="shared" si="1"/>
        <v>69.989999999999995</v>
      </c>
      <c r="U32" s="14"/>
    </row>
    <row r="33" spans="1:21" s="17" customFormat="1" ht="37.5" customHeight="1">
      <c r="A33" s="65"/>
      <c r="B33" s="30" t="s">
        <v>46</v>
      </c>
      <c r="C33" s="62">
        <v>10003275</v>
      </c>
      <c r="D33" s="29">
        <v>194521069285</v>
      </c>
      <c r="E33" s="13"/>
      <c r="F33" s="18">
        <v>1</v>
      </c>
      <c r="G33" s="18">
        <v>7.2</v>
      </c>
      <c r="H33" s="18">
        <v>9.33</v>
      </c>
      <c r="I33" s="18">
        <v>10.63</v>
      </c>
      <c r="J33" s="18">
        <v>1.82</v>
      </c>
      <c r="K33" s="13"/>
      <c r="L33" s="20">
        <v>6</v>
      </c>
      <c r="M33" s="20">
        <v>22.05</v>
      </c>
      <c r="N33" s="20">
        <v>11.02</v>
      </c>
      <c r="O33" s="20">
        <v>19.690000000000001</v>
      </c>
      <c r="P33" s="20">
        <v>13.45</v>
      </c>
      <c r="Q33" s="13"/>
      <c r="R33" s="20">
        <v>1</v>
      </c>
      <c r="S33" s="52">
        <v>69.989999999999995</v>
      </c>
      <c r="T33" s="24">
        <f t="shared" si="1"/>
        <v>69.989999999999995</v>
      </c>
      <c r="U33" s="14"/>
    </row>
    <row r="34" spans="1:21" s="17" customFormat="1" ht="75" customHeight="1">
      <c r="A34" s="27"/>
      <c r="B34" s="30" t="s">
        <v>47</v>
      </c>
      <c r="C34" s="62">
        <v>10003276</v>
      </c>
      <c r="D34" s="29">
        <v>194521069292</v>
      </c>
      <c r="E34" s="13"/>
      <c r="F34" s="18">
        <v>1</v>
      </c>
      <c r="G34" s="18">
        <v>7.2</v>
      </c>
      <c r="H34" s="18">
        <v>9.33</v>
      </c>
      <c r="I34" s="18">
        <v>10.63</v>
      </c>
      <c r="J34" s="18">
        <v>1.82</v>
      </c>
      <c r="K34" s="13"/>
      <c r="L34" s="20">
        <v>6</v>
      </c>
      <c r="M34" s="20">
        <v>22.05</v>
      </c>
      <c r="N34" s="20">
        <v>11.02</v>
      </c>
      <c r="O34" s="20">
        <v>19.690000000000001</v>
      </c>
      <c r="P34" s="20">
        <v>12.68</v>
      </c>
      <c r="Q34" s="13"/>
      <c r="R34" s="20">
        <v>1</v>
      </c>
      <c r="S34" s="52">
        <v>69.989999999999995</v>
      </c>
      <c r="T34" s="24">
        <f t="shared" si="1"/>
        <v>69.989999999999995</v>
      </c>
      <c r="U34" s="14"/>
    </row>
    <row r="35" spans="1:21" s="17" customFormat="1" ht="9.9499999999999993" customHeight="1">
      <c r="A35" s="12"/>
      <c r="B35" s="12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5"/>
      <c r="S35" s="15"/>
      <c r="T35" s="15"/>
      <c r="U35" s="16"/>
    </row>
    <row r="36" spans="1:21" s="17" customFormat="1" ht="75" customHeight="1">
      <c r="A36" s="19"/>
      <c r="B36" s="21" t="s">
        <v>8</v>
      </c>
      <c r="C36" s="61" t="s">
        <v>20</v>
      </c>
      <c r="D36" s="28" t="s">
        <v>51</v>
      </c>
      <c r="E36" s="13"/>
      <c r="F36" s="18">
        <v>1</v>
      </c>
      <c r="G36" s="18">
        <v>14.5</v>
      </c>
      <c r="H36" s="18">
        <v>10.25</v>
      </c>
      <c r="I36" s="18">
        <v>11</v>
      </c>
      <c r="J36" s="18">
        <v>3.6</v>
      </c>
      <c r="K36" s="13"/>
      <c r="L36" s="20">
        <v>4</v>
      </c>
      <c r="M36" s="26">
        <v>20.079999999999998</v>
      </c>
      <c r="N36" s="26">
        <v>14.96</v>
      </c>
      <c r="O36" s="26">
        <v>23.62</v>
      </c>
      <c r="P36" s="20">
        <v>14.4</v>
      </c>
      <c r="Q36" s="13"/>
      <c r="R36" s="33">
        <v>36</v>
      </c>
      <c r="S36" s="52">
        <v>99.99</v>
      </c>
      <c r="T36" s="24">
        <f t="shared" ref="T36:T53" si="2">R36*S36</f>
        <v>3599.64</v>
      </c>
      <c r="U36" s="14"/>
    </row>
    <row r="37" spans="1:21" s="17" customFormat="1" ht="75" customHeight="1">
      <c r="A37" s="19"/>
      <c r="B37" s="21" t="s">
        <v>9</v>
      </c>
      <c r="C37" s="61" t="s">
        <v>21</v>
      </c>
      <c r="D37" s="28" t="s">
        <v>52</v>
      </c>
      <c r="E37" s="13"/>
      <c r="F37" s="18">
        <v>1</v>
      </c>
      <c r="G37" s="18">
        <v>14.5</v>
      </c>
      <c r="H37" s="18">
        <v>10.25</v>
      </c>
      <c r="I37" s="18">
        <v>11</v>
      </c>
      <c r="J37" s="18">
        <v>3.6</v>
      </c>
      <c r="K37" s="13"/>
      <c r="L37" s="20">
        <v>4</v>
      </c>
      <c r="M37" s="26">
        <v>20.079999999999998</v>
      </c>
      <c r="N37" s="26">
        <v>14.96</v>
      </c>
      <c r="O37" s="26">
        <v>23.62</v>
      </c>
      <c r="P37" s="20">
        <v>14.4</v>
      </c>
      <c r="Q37" s="13"/>
      <c r="R37" s="33">
        <v>48</v>
      </c>
      <c r="S37" s="52">
        <v>99.99</v>
      </c>
      <c r="T37" s="24">
        <f t="shared" si="2"/>
        <v>4799.5199999999995</v>
      </c>
      <c r="U37" s="14"/>
    </row>
    <row r="38" spans="1:21" s="17" customFormat="1" ht="75" customHeight="1">
      <c r="A38" s="19"/>
      <c r="B38" s="21" t="s">
        <v>10</v>
      </c>
      <c r="C38" s="61" t="s">
        <v>22</v>
      </c>
      <c r="D38" s="28" t="s">
        <v>53</v>
      </c>
      <c r="E38" s="13"/>
      <c r="F38" s="18">
        <v>1</v>
      </c>
      <c r="G38" s="18">
        <v>14.5</v>
      </c>
      <c r="H38" s="18">
        <v>10.25</v>
      </c>
      <c r="I38" s="18">
        <v>11</v>
      </c>
      <c r="J38" s="18">
        <v>3.6</v>
      </c>
      <c r="K38" s="13"/>
      <c r="L38" s="20">
        <v>4</v>
      </c>
      <c r="M38" s="26">
        <v>20.079999999999998</v>
      </c>
      <c r="N38" s="26">
        <v>14.96</v>
      </c>
      <c r="O38" s="26">
        <v>23.62</v>
      </c>
      <c r="P38" s="20">
        <v>14.4</v>
      </c>
      <c r="Q38" s="13"/>
      <c r="R38" s="33">
        <v>68</v>
      </c>
      <c r="S38" s="52">
        <v>99.99</v>
      </c>
      <c r="T38" s="24">
        <f t="shared" si="2"/>
        <v>6799.32</v>
      </c>
      <c r="U38" s="14"/>
    </row>
    <row r="39" spans="1:21" s="17" customFormat="1" ht="75" customHeight="1">
      <c r="A39" s="19"/>
      <c r="B39" s="21" t="s">
        <v>11</v>
      </c>
      <c r="C39" s="61" t="s">
        <v>23</v>
      </c>
      <c r="D39" s="28" t="s">
        <v>54</v>
      </c>
      <c r="E39" s="13"/>
      <c r="F39" s="18">
        <v>1</v>
      </c>
      <c r="G39" s="18">
        <v>14.5</v>
      </c>
      <c r="H39" s="18">
        <v>10.25</v>
      </c>
      <c r="I39" s="18">
        <v>11</v>
      </c>
      <c r="J39" s="18">
        <v>3.6</v>
      </c>
      <c r="K39" s="13"/>
      <c r="L39" s="20">
        <v>4</v>
      </c>
      <c r="M39" s="26">
        <v>20.079999999999998</v>
      </c>
      <c r="N39" s="26">
        <v>14.96</v>
      </c>
      <c r="O39" s="26">
        <v>23.62</v>
      </c>
      <c r="P39" s="20">
        <v>14.4</v>
      </c>
      <c r="Q39" s="13"/>
      <c r="R39" s="33">
        <v>100</v>
      </c>
      <c r="S39" s="52">
        <v>99.99</v>
      </c>
      <c r="T39" s="24">
        <f t="shared" si="2"/>
        <v>9999</v>
      </c>
      <c r="U39" s="14"/>
    </row>
    <row r="40" spans="1:21" s="17" customFormat="1" ht="75" customHeight="1">
      <c r="A40" s="19"/>
      <c r="B40" s="21" t="s">
        <v>48</v>
      </c>
      <c r="C40" s="63" t="s">
        <v>49</v>
      </c>
      <c r="D40" s="28" t="s">
        <v>55</v>
      </c>
      <c r="E40" s="13"/>
      <c r="F40" s="18">
        <v>1</v>
      </c>
      <c r="G40" s="18">
        <v>14.5</v>
      </c>
      <c r="H40" s="18">
        <v>10.25</v>
      </c>
      <c r="I40" s="18">
        <v>11</v>
      </c>
      <c r="J40" s="18">
        <v>3.6</v>
      </c>
      <c r="K40" s="13"/>
      <c r="L40" s="20">
        <v>4</v>
      </c>
      <c r="M40" s="26">
        <v>20.079999999999998</v>
      </c>
      <c r="N40" s="26">
        <v>14.96</v>
      </c>
      <c r="O40" s="26">
        <v>23.62</v>
      </c>
      <c r="P40" s="20">
        <v>14.4</v>
      </c>
      <c r="Q40" s="13"/>
      <c r="R40" s="33">
        <v>40</v>
      </c>
      <c r="S40" s="52">
        <v>99.99</v>
      </c>
      <c r="T40" s="24">
        <f t="shared" si="2"/>
        <v>3999.6</v>
      </c>
      <c r="U40" s="14"/>
    </row>
    <row r="41" spans="1:21" s="17" customFormat="1" ht="9.9499999999999993" customHeight="1">
      <c r="A41" s="12"/>
      <c r="B41" s="12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6"/>
      <c r="S41" s="51"/>
      <c r="T41" s="16"/>
      <c r="U41" s="13"/>
    </row>
    <row r="42" spans="1:21" s="17" customFormat="1" ht="75" customHeight="1">
      <c r="A42" s="35"/>
      <c r="B42" s="19" t="s">
        <v>56</v>
      </c>
      <c r="C42" s="60">
        <v>172210</v>
      </c>
      <c r="D42" s="36" t="s">
        <v>57</v>
      </c>
      <c r="E42" s="13"/>
      <c r="F42" s="20">
        <v>1</v>
      </c>
      <c r="G42" s="20">
        <v>14</v>
      </c>
      <c r="H42" s="20">
        <v>5</v>
      </c>
      <c r="I42" s="20">
        <v>12</v>
      </c>
      <c r="J42" s="20">
        <v>5.95</v>
      </c>
      <c r="K42" s="13"/>
      <c r="L42" s="20">
        <v>4</v>
      </c>
      <c r="M42" s="20">
        <v>19.7</v>
      </c>
      <c r="N42" s="20">
        <v>15.7</v>
      </c>
      <c r="O42" s="20">
        <v>13</v>
      </c>
      <c r="P42" s="20">
        <v>23.8</v>
      </c>
      <c r="Q42" s="13"/>
      <c r="R42" s="37">
        <v>500</v>
      </c>
      <c r="S42" s="53">
        <v>49.99</v>
      </c>
      <c r="T42" s="34">
        <f t="shared" ref="T42:T51" si="3">R42*S42</f>
        <v>24995</v>
      </c>
      <c r="U42" s="14"/>
    </row>
    <row r="43" spans="1:21" s="17" customFormat="1" ht="75" customHeight="1">
      <c r="A43" s="35"/>
      <c r="B43" s="19" t="s">
        <v>58</v>
      </c>
      <c r="C43" s="60">
        <v>172211</v>
      </c>
      <c r="D43" s="36" t="s">
        <v>59</v>
      </c>
      <c r="E43" s="13"/>
      <c r="F43" s="20">
        <v>1</v>
      </c>
      <c r="G43" s="20">
        <v>14</v>
      </c>
      <c r="H43" s="20">
        <v>5</v>
      </c>
      <c r="I43" s="20">
        <v>12</v>
      </c>
      <c r="J43" s="20">
        <v>5.95</v>
      </c>
      <c r="K43" s="13"/>
      <c r="L43" s="20">
        <v>4</v>
      </c>
      <c r="M43" s="20">
        <v>19.7</v>
      </c>
      <c r="N43" s="20">
        <v>15.7</v>
      </c>
      <c r="O43" s="20">
        <v>13</v>
      </c>
      <c r="P43" s="20">
        <v>23.8</v>
      </c>
      <c r="Q43" s="13"/>
      <c r="R43" s="37">
        <v>420</v>
      </c>
      <c r="S43" s="53">
        <v>49.99</v>
      </c>
      <c r="T43" s="34">
        <f t="shared" si="3"/>
        <v>20995.8</v>
      </c>
      <c r="U43" s="14"/>
    </row>
    <row r="44" spans="1:21" s="17" customFormat="1" ht="75" customHeight="1">
      <c r="A44" s="35"/>
      <c r="B44" s="19" t="s">
        <v>60</v>
      </c>
      <c r="C44" s="60">
        <v>172271</v>
      </c>
      <c r="D44" s="36" t="s">
        <v>61</v>
      </c>
      <c r="E44" s="13"/>
      <c r="F44" s="20">
        <v>1</v>
      </c>
      <c r="G44" s="20">
        <v>14</v>
      </c>
      <c r="H44" s="20">
        <v>5</v>
      </c>
      <c r="I44" s="20">
        <v>12</v>
      </c>
      <c r="J44" s="20">
        <v>5.95</v>
      </c>
      <c r="K44" s="13"/>
      <c r="L44" s="20">
        <v>4</v>
      </c>
      <c r="M44" s="20">
        <v>19.7</v>
      </c>
      <c r="N44" s="20">
        <v>15.7</v>
      </c>
      <c r="O44" s="20">
        <v>13</v>
      </c>
      <c r="P44" s="20">
        <v>23.8</v>
      </c>
      <c r="Q44" s="13"/>
      <c r="R44" s="37">
        <v>500</v>
      </c>
      <c r="S44" s="53">
        <v>49.99</v>
      </c>
      <c r="T44" s="34">
        <f t="shared" si="3"/>
        <v>24995</v>
      </c>
      <c r="U44" s="14"/>
    </row>
    <row r="45" spans="1:21" s="17" customFormat="1" ht="75" customHeight="1">
      <c r="A45" s="19"/>
      <c r="B45" s="19" t="s">
        <v>62</v>
      </c>
      <c r="C45" s="60">
        <v>168218</v>
      </c>
      <c r="D45" s="36" t="s">
        <v>63</v>
      </c>
      <c r="E45" s="13"/>
      <c r="F45" s="20">
        <v>1</v>
      </c>
      <c r="G45" s="20">
        <v>14</v>
      </c>
      <c r="H45" s="20">
        <v>5</v>
      </c>
      <c r="I45" s="20">
        <v>12</v>
      </c>
      <c r="J45" s="20">
        <v>5.95</v>
      </c>
      <c r="K45" s="13"/>
      <c r="L45" s="20">
        <v>4</v>
      </c>
      <c r="M45" s="20">
        <v>19.7</v>
      </c>
      <c r="N45" s="20">
        <v>15.7</v>
      </c>
      <c r="O45" s="20">
        <v>13</v>
      </c>
      <c r="P45" s="20">
        <v>23.8</v>
      </c>
      <c r="Q45" s="13"/>
      <c r="R45" s="37">
        <v>1033</v>
      </c>
      <c r="S45" s="53">
        <v>49.99</v>
      </c>
      <c r="T45" s="34">
        <f t="shared" si="3"/>
        <v>51639.670000000006</v>
      </c>
      <c r="U45" s="14"/>
    </row>
    <row r="46" spans="1:21" s="17" customFormat="1" ht="75" customHeight="1">
      <c r="A46" s="19"/>
      <c r="B46" s="19" t="s">
        <v>64</v>
      </c>
      <c r="C46" s="60">
        <v>168260</v>
      </c>
      <c r="D46" s="36" t="s">
        <v>65</v>
      </c>
      <c r="E46" s="13"/>
      <c r="F46" s="20">
        <v>1</v>
      </c>
      <c r="G46" s="20">
        <v>14</v>
      </c>
      <c r="H46" s="20">
        <v>5</v>
      </c>
      <c r="I46" s="20">
        <v>12</v>
      </c>
      <c r="J46" s="20">
        <v>5.95</v>
      </c>
      <c r="K46" s="13"/>
      <c r="L46" s="20">
        <v>4</v>
      </c>
      <c r="M46" s="20">
        <v>19.7</v>
      </c>
      <c r="N46" s="20">
        <v>15.7</v>
      </c>
      <c r="O46" s="20">
        <v>13</v>
      </c>
      <c r="P46" s="20">
        <v>23.8</v>
      </c>
      <c r="Q46" s="13"/>
      <c r="R46" s="37">
        <v>1000</v>
      </c>
      <c r="S46" s="53">
        <v>49.99</v>
      </c>
      <c r="T46" s="34">
        <f t="shared" si="3"/>
        <v>49990</v>
      </c>
      <c r="U46" s="14"/>
    </row>
    <row r="47" spans="1:21" s="17" customFormat="1" ht="75" customHeight="1">
      <c r="A47" s="19"/>
      <c r="B47" s="19" t="s">
        <v>66</v>
      </c>
      <c r="C47" s="60">
        <v>168294</v>
      </c>
      <c r="D47" s="36" t="s">
        <v>67</v>
      </c>
      <c r="E47" s="13"/>
      <c r="F47" s="20">
        <v>1</v>
      </c>
      <c r="G47" s="20">
        <v>14</v>
      </c>
      <c r="H47" s="20">
        <v>5</v>
      </c>
      <c r="I47" s="20">
        <v>12</v>
      </c>
      <c r="J47" s="20">
        <v>5.95</v>
      </c>
      <c r="K47" s="13"/>
      <c r="L47" s="20">
        <v>4</v>
      </c>
      <c r="M47" s="20">
        <v>19.7</v>
      </c>
      <c r="N47" s="20">
        <v>15.7</v>
      </c>
      <c r="O47" s="20">
        <v>13</v>
      </c>
      <c r="P47" s="20">
        <v>23.8</v>
      </c>
      <c r="Q47" s="13"/>
      <c r="R47" s="37">
        <v>1200</v>
      </c>
      <c r="S47" s="53">
        <v>49.99</v>
      </c>
      <c r="T47" s="34">
        <f t="shared" si="3"/>
        <v>59988</v>
      </c>
      <c r="U47" s="14"/>
    </row>
    <row r="48" spans="1:21" s="17" customFormat="1" ht="75" customHeight="1">
      <c r="A48" s="19"/>
      <c r="B48" s="19" t="s">
        <v>68</v>
      </c>
      <c r="C48" s="60">
        <v>168219</v>
      </c>
      <c r="D48" s="36" t="s">
        <v>69</v>
      </c>
      <c r="E48" s="13"/>
      <c r="F48" s="20">
        <v>1</v>
      </c>
      <c r="G48" s="20">
        <v>14</v>
      </c>
      <c r="H48" s="20">
        <v>5</v>
      </c>
      <c r="I48" s="20">
        <v>12</v>
      </c>
      <c r="J48" s="20">
        <v>5.95</v>
      </c>
      <c r="K48" s="13"/>
      <c r="L48" s="20">
        <v>4</v>
      </c>
      <c r="M48" s="20">
        <v>19.7</v>
      </c>
      <c r="N48" s="20">
        <v>15.7</v>
      </c>
      <c r="O48" s="20">
        <v>13</v>
      </c>
      <c r="P48" s="20">
        <v>23.8</v>
      </c>
      <c r="Q48" s="13"/>
      <c r="R48" s="37">
        <v>368</v>
      </c>
      <c r="S48" s="53">
        <v>49.99</v>
      </c>
      <c r="T48" s="34">
        <f t="shared" si="3"/>
        <v>18396.32</v>
      </c>
      <c r="U48" s="14"/>
    </row>
    <row r="49" spans="1:21" s="17" customFormat="1" ht="75" customHeight="1">
      <c r="A49" s="19"/>
      <c r="B49" s="19" t="s">
        <v>70</v>
      </c>
      <c r="C49" s="60">
        <v>171051</v>
      </c>
      <c r="D49" s="36" t="s">
        <v>71</v>
      </c>
      <c r="E49" s="13"/>
      <c r="F49" s="20">
        <v>1</v>
      </c>
      <c r="G49" s="20">
        <v>14</v>
      </c>
      <c r="H49" s="20">
        <v>5</v>
      </c>
      <c r="I49" s="20">
        <v>12</v>
      </c>
      <c r="J49" s="20">
        <v>5.95</v>
      </c>
      <c r="K49" s="13"/>
      <c r="L49" s="20">
        <v>4</v>
      </c>
      <c r="M49" s="20">
        <v>19.7</v>
      </c>
      <c r="N49" s="20">
        <v>15.7</v>
      </c>
      <c r="O49" s="20">
        <v>13</v>
      </c>
      <c r="P49" s="20">
        <v>23.8</v>
      </c>
      <c r="Q49" s="13"/>
      <c r="R49" s="37">
        <v>968</v>
      </c>
      <c r="S49" s="53">
        <v>49.99</v>
      </c>
      <c r="T49" s="34">
        <f t="shared" si="3"/>
        <v>48390.32</v>
      </c>
      <c r="U49" s="14"/>
    </row>
    <row r="50" spans="1:21" s="17" customFormat="1" ht="75" customHeight="1">
      <c r="A50" s="35"/>
      <c r="B50" s="19" t="s">
        <v>72</v>
      </c>
      <c r="C50" s="60">
        <v>168217</v>
      </c>
      <c r="D50" s="36" t="s">
        <v>73</v>
      </c>
      <c r="E50" s="13"/>
      <c r="F50" s="20">
        <v>1</v>
      </c>
      <c r="G50" s="20">
        <v>14</v>
      </c>
      <c r="H50" s="20">
        <v>5</v>
      </c>
      <c r="I50" s="20">
        <v>12</v>
      </c>
      <c r="J50" s="20">
        <v>5.95</v>
      </c>
      <c r="K50" s="13"/>
      <c r="L50" s="20">
        <v>4</v>
      </c>
      <c r="M50" s="20">
        <v>19.7</v>
      </c>
      <c r="N50" s="20">
        <v>15.7</v>
      </c>
      <c r="O50" s="20">
        <v>13</v>
      </c>
      <c r="P50" s="20">
        <v>23.8</v>
      </c>
      <c r="Q50" s="13"/>
      <c r="R50" s="37">
        <v>4</v>
      </c>
      <c r="S50" s="53">
        <v>49.99</v>
      </c>
      <c r="T50" s="34">
        <f t="shared" si="3"/>
        <v>199.96</v>
      </c>
      <c r="U50" s="14"/>
    </row>
    <row r="51" spans="1:21" s="17" customFormat="1" ht="75" customHeight="1">
      <c r="A51" s="19"/>
      <c r="B51" s="19" t="s">
        <v>74</v>
      </c>
      <c r="C51" s="60">
        <v>168220</v>
      </c>
      <c r="D51" s="36" t="s">
        <v>75</v>
      </c>
      <c r="E51" s="13"/>
      <c r="F51" s="20">
        <v>1</v>
      </c>
      <c r="G51" s="20">
        <v>14</v>
      </c>
      <c r="H51" s="20">
        <v>5</v>
      </c>
      <c r="I51" s="20">
        <v>12</v>
      </c>
      <c r="J51" s="20">
        <v>5.95</v>
      </c>
      <c r="K51" s="13"/>
      <c r="L51" s="20">
        <v>4</v>
      </c>
      <c r="M51" s="20">
        <v>19.7</v>
      </c>
      <c r="N51" s="20">
        <v>15.7</v>
      </c>
      <c r="O51" s="20">
        <v>13</v>
      </c>
      <c r="P51" s="20">
        <v>23.8</v>
      </c>
      <c r="Q51" s="13"/>
      <c r="R51" s="58">
        <v>995</v>
      </c>
      <c r="S51" s="53">
        <v>49.99</v>
      </c>
      <c r="T51" s="34">
        <f t="shared" si="3"/>
        <v>49740.05</v>
      </c>
      <c r="U51" s="14"/>
    </row>
    <row r="52" spans="1:21" s="17" customFormat="1" ht="9.9499999999999993" customHeight="1">
      <c r="A52" s="12"/>
      <c r="B52" s="12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6"/>
      <c r="S52" s="51"/>
      <c r="T52" s="16"/>
      <c r="U52" s="13"/>
    </row>
    <row r="53" spans="1:21" ht="75" customHeight="1">
      <c r="A53" s="2"/>
      <c r="B53" s="21" t="s">
        <v>7</v>
      </c>
      <c r="C53" s="60">
        <v>140237</v>
      </c>
      <c r="D53" s="31" t="s">
        <v>50</v>
      </c>
      <c r="E53" s="23"/>
      <c r="F53" s="22">
        <v>1</v>
      </c>
      <c r="G53" s="20">
        <v>28.35</v>
      </c>
      <c r="H53" s="20">
        <v>16.14</v>
      </c>
      <c r="I53" s="20">
        <v>9.84</v>
      </c>
      <c r="J53" s="20">
        <v>10.4</v>
      </c>
      <c r="K53" s="23"/>
      <c r="L53" s="22">
        <v>1</v>
      </c>
      <c r="M53" s="20">
        <v>28.35</v>
      </c>
      <c r="N53" s="20">
        <v>16.14</v>
      </c>
      <c r="O53" s="20">
        <v>9.84</v>
      </c>
      <c r="P53" s="20">
        <v>10.4</v>
      </c>
      <c r="Q53" s="23"/>
      <c r="R53" s="32">
        <v>1824</v>
      </c>
      <c r="S53" s="53">
        <v>149.99</v>
      </c>
      <c r="T53" s="24">
        <f t="shared" si="2"/>
        <v>273581.76</v>
      </c>
      <c r="U53" s="14"/>
    </row>
    <row r="54" spans="1:21" s="38" customFormat="1" ht="25.15" customHeight="1">
      <c r="C54" s="39"/>
      <c r="D54" s="39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32">
        <f>SUM(R3:R53)</f>
        <v>9200</v>
      </c>
      <c r="S54" s="54"/>
      <c r="T54" s="24">
        <f>SUM(T3:T53)</f>
        <v>659338</v>
      </c>
      <c r="U54" s="40"/>
    </row>
    <row r="55" spans="1:21" s="38" customFormat="1" ht="25.15" customHeight="1">
      <c r="C55" s="39"/>
      <c r="D55" s="39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1"/>
      <c r="S55" s="54"/>
      <c r="T55" s="41"/>
      <c r="U55" s="40"/>
    </row>
    <row r="56" spans="1:21" s="38" customFormat="1" ht="25.15" customHeight="1">
      <c r="C56" s="42" t="s">
        <v>77</v>
      </c>
      <c r="D56" s="57">
        <f>SUM(T3:T34)</f>
        <v>7229.0399999999945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1"/>
      <c r="S56" s="54"/>
      <c r="T56" s="41"/>
      <c r="U56" s="40"/>
    </row>
    <row r="57" spans="1:21" s="38" customFormat="1" ht="25.15" customHeight="1">
      <c r="C57" s="42"/>
      <c r="D57" s="39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1"/>
      <c r="S57" s="54"/>
      <c r="T57" s="41"/>
      <c r="U57" s="40"/>
    </row>
    <row r="58" spans="1:21" s="38" customFormat="1" ht="25.15" customHeight="1">
      <c r="C58" s="42" t="s">
        <v>78</v>
      </c>
      <c r="D58" s="57">
        <f>SUM(T36:T40)</f>
        <v>29197.079999999998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1"/>
      <c r="S58" s="54"/>
      <c r="T58" s="41"/>
      <c r="U58" s="40"/>
    </row>
    <row r="59" spans="1:21" s="38" customFormat="1" ht="25.15" customHeight="1">
      <c r="C59" s="42"/>
      <c r="D59" s="39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1"/>
      <c r="S59" s="54"/>
      <c r="T59" s="41"/>
      <c r="U59" s="40"/>
    </row>
    <row r="60" spans="1:21" s="38" customFormat="1" ht="25.15" customHeight="1">
      <c r="C60" s="42" t="s">
        <v>83</v>
      </c>
      <c r="D60" s="57">
        <f>SUM(T42:T51)</f>
        <v>349330.12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1"/>
      <c r="S60" s="54"/>
      <c r="T60" s="41"/>
      <c r="U60" s="40"/>
    </row>
    <row r="61" spans="1:21" s="38" customFormat="1" ht="25.15" customHeight="1">
      <c r="C61" s="42"/>
      <c r="D61" s="39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1"/>
      <c r="S61" s="54"/>
      <c r="T61" s="41"/>
      <c r="U61" s="40"/>
    </row>
    <row r="62" spans="1:21" s="38" customFormat="1" ht="25.15" customHeight="1">
      <c r="C62" s="42" t="s">
        <v>79</v>
      </c>
      <c r="D62" s="57">
        <f>T53</f>
        <v>273581.76</v>
      </c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1"/>
      <c r="S62" s="54"/>
      <c r="T62" s="41"/>
      <c r="U62" s="40"/>
    </row>
    <row r="63" spans="1:21" s="38" customFormat="1" ht="25.15" customHeight="1" thickBot="1">
      <c r="A63" s="43"/>
      <c r="B63" s="43"/>
      <c r="C63" s="44"/>
      <c r="D63" s="44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6"/>
      <c r="S63" s="55"/>
      <c r="T63" s="46"/>
      <c r="U63" s="45"/>
    </row>
    <row r="64" spans="1:21" s="38" customFormat="1" ht="25.15" customHeight="1">
      <c r="C64" s="39"/>
      <c r="D64" s="39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7"/>
      <c r="S64" s="56"/>
      <c r="T64" s="47"/>
      <c r="U64" s="40"/>
    </row>
    <row r="65" spans="3:21" s="38" customFormat="1" ht="25.15" customHeight="1">
      <c r="C65" s="42" t="s">
        <v>80</v>
      </c>
      <c r="D65" s="57">
        <f>SUM(D56:D62)</f>
        <v>659338</v>
      </c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1"/>
      <c r="S65" s="54"/>
      <c r="T65" s="41"/>
      <c r="U65" s="40"/>
    </row>
    <row r="66" spans="3:21" s="38" customFormat="1" ht="25.15" customHeight="1">
      <c r="C66" s="39"/>
      <c r="D66" s="39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1"/>
      <c r="S66" s="54"/>
      <c r="T66" s="41"/>
      <c r="U66" s="40"/>
    </row>
  </sheetData>
  <mergeCells count="3">
    <mergeCell ref="A32:A33"/>
    <mergeCell ref="A20:A21"/>
    <mergeCell ref="A25:A26"/>
  </mergeCells>
  <phoneticPr fontId="6" type="noConversion"/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5631F4AA0BC34BBD3091E008B8B2F4" ma:contentTypeVersion="3" ma:contentTypeDescription="Create a new document." ma:contentTypeScope="" ma:versionID="9d379a2e24f9394962154efba634ebc0">
  <xsd:schema xmlns:xsd="http://www.w3.org/2001/XMLSchema" xmlns:xs="http://www.w3.org/2001/XMLSchema" xmlns:p="http://schemas.microsoft.com/office/2006/metadata/properties" xmlns:ns2="3a446bac-c315-4c45-a167-4a07782d78f7" targetNamespace="http://schemas.microsoft.com/office/2006/metadata/properties" ma:root="true" ma:fieldsID="1c6025e8e0d0e763a334cf3220f04577" ns2:_="">
    <xsd:import namespace="3a446bac-c315-4c45-a167-4a07782d78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446bac-c315-4c45-a167-4a07782d7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AF742F-61F9-4374-B990-B8892F86F8C1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3a446bac-c315-4c45-a167-4a07782d78f7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6E779B7-598E-45DE-937C-5C92FCD80D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6625B9-AF4C-4DA6-94D1-C0B8B6FD40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446bac-c315-4c45-a167-4a07782d78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INVENTORY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Dators</cp:lastModifiedBy>
  <cp:revision/>
  <dcterms:created xsi:type="dcterms:W3CDTF">2022-06-27T21:28:52Z</dcterms:created>
  <dcterms:modified xsi:type="dcterms:W3CDTF">2025-12-29T10:31:08Z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0x010100C35631F4AA0BC34BBD3091E008B8B2F4</vt:lpwstr>
  </property>
</Properties>
</file>